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умма" sheetId="1" r:id="rId1"/>
    <sheet name="const" sheetId="2" r:id="rId2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0">'Сумма'!#REF!</definedName>
    <definedName name="Men1000_1">#REF!</definedName>
    <definedName name="Men1000_2">#REF!</definedName>
    <definedName name="Men500_1">#REF!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#REF!</definedName>
    <definedName name="Women1000_2">#REF!</definedName>
    <definedName name="Women500_1">#REF!</definedName>
    <definedName name="Women500_2">#REF!</definedName>
    <definedName name="_xlnm.Print_Titles" localSheetId="0">'Сумма'!$1:$3</definedName>
    <definedName name="_xlnm.Print_Area" localSheetId="0">'Сумма'!$A$1:$W$68</definedName>
  </definedNames>
  <calcPr fullCalcOnLoad="1"/>
</workbook>
</file>

<file path=xl/sharedStrings.xml><?xml version="1.0" encoding="utf-8"?>
<sst xmlns="http://schemas.openxmlformats.org/spreadsheetml/2006/main" count="233" uniqueCount="129">
  <si>
    <t>№</t>
  </si>
  <si>
    <t>Разряд</t>
  </si>
  <si>
    <t>Фамилия, Имя</t>
  </si>
  <si>
    <t>Место</t>
  </si>
  <si>
    <t>Вып.разр</t>
  </si>
  <si>
    <t>Тренер</t>
  </si>
  <si>
    <t>500м</t>
  </si>
  <si>
    <t>Сумма</t>
  </si>
  <si>
    <t>500 метров</t>
  </si>
  <si>
    <t>г.Коломна, КЦ "Коломна"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</si>
  <si>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</si>
  <si>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</si>
  <si>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</si>
  <si>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</si>
  <si>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</si>
  <si>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</si>
  <si>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</si>
  <si>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</si>
  <si>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</si>
  <si>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</si>
  <si>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</si>
  <si>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</si>
  <si>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</si>
  <si>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</si>
  <si>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</si>
  <si>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</si>
  <si>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1500 метров</t>
  </si>
  <si>
    <t>1500м</t>
  </si>
  <si>
    <t>3000м</t>
  </si>
  <si>
    <t>3000 метров</t>
  </si>
  <si>
    <t>1000 метров</t>
  </si>
  <si>
    <t>1000м</t>
  </si>
  <si>
    <t>12 февраля 2011</t>
  </si>
  <si>
    <t>Регион</t>
  </si>
  <si>
    <t>МС</t>
  </si>
  <si>
    <t>Сумма многоборья</t>
  </si>
  <si>
    <t>Соревнования по конькобежному спорту,</t>
  </si>
  <si>
    <t>посвященные памяти ЗМС О.Гончаренко</t>
  </si>
  <si>
    <t>08 - 09 декабря 2012г.</t>
  </si>
  <si>
    <t>08 декабря 2012</t>
  </si>
  <si>
    <t>09 декабря 2012</t>
  </si>
  <si>
    <t>Шехирев Ростислав</t>
  </si>
  <si>
    <t>75-80</t>
  </si>
  <si>
    <t>Москва</t>
  </si>
  <si>
    <t>Курамшин Рамир</t>
  </si>
  <si>
    <t>Богачев Юрий</t>
  </si>
  <si>
    <t>Семин Николай</t>
  </si>
  <si>
    <t>70-75</t>
  </si>
  <si>
    <t>Дмитровград</t>
  </si>
  <si>
    <t>Прядеин Анатолий</t>
  </si>
  <si>
    <t>Свердловская обл.</t>
  </si>
  <si>
    <t>Титов Виктор</t>
  </si>
  <si>
    <t>Щелково</t>
  </si>
  <si>
    <t>Устинов Борис</t>
  </si>
  <si>
    <t>Заречный</t>
  </si>
  <si>
    <t>Осипов Юрий</t>
  </si>
  <si>
    <t>65-70</t>
  </si>
  <si>
    <t>Коломна</t>
  </si>
  <si>
    <t>Кокунов Анатолий</t>
  </si>
  <si>
    <t>Бунин Георгий</t>
  </si>
  <si>
    <t>Бунин Александр</t>
  </si>
  <si>
    <t>Тверь</t>
  </si>
  <si>
    <t>Вавилов Юрий</t>
  </si>
  <si>
    <t>Ларионов Алексей</t>
  </si>
  <si>
    <t>Патрин Владимир</t>
  </si>
  <si>
    <t>60-65</t>
  </si>
  <si>
    <t>Черепанов Виталий</t>
  </si>
  <si>
    <t>Екатеринбург</t>
  </si>
  <si>
    <t>Козин Юрий</t>
  </si>
  <si>
    <t>Казаков Владимир</t>
  </si>
  <si>
    <t>Долгопрудный</t>
  </si>
  <si>
    <t>Архипов Алексей</t>
  </si>
  <si>
    <t>55-60</t>
  </si>
  <si>
    <t>Егоров Евгений</t>
  </si>
  <si>
    <t>50-55</t>
  </si>
  <si>
    <t>Кинешма</t>
  </si>
  <si>
    <t>Летунов Владимир</t>
  </si>
  <si>
    <t>Юнусов Фарид</t>
  </si>
  <si>
    <t>Петухов Константин</t>
  </si>
  <si>
    <t>Золотарев Сергей</t>
  </si>
  <si>
    <t>Ярославль</t>
  </si>
  <si>
    <t>Богданов Павел</t>
  </si>
  <si>
    <t>Апатиты</t>
  </si>
  <si>
    <t>Колесников Алексей</t>
  </si>
  <si>
    <t>45-50</t>
  </si>
  <si>
    <t>Орлов Борис</t>
  </si>
  <si>
    <t>Харченко Александр</t>
  </si>
  <si>
    <t>Иванов Михаил</t>
  </si>
  <si>
    <t>Бондаренко Дмитрий</t>
  </si>
  <si>
    <t>40-45</t>
  </si>
  <si>
    <t>Солощенко Алексей</t>
  </si>
  <si>
    <t>Акиндинов Александр</t>
  </si>
  <si>
    <t>Рязань</t>
  </si>
  <si>
    <t>Орлов Сергей</t>
  </si>
  <si>
    <t>Кукушкин Александр</t>
  </si>
  <si>
    <t>Санкт-Петербург</t>
  </si>
  <si>
    <t>Рощин Алексей</t>
  </si>
  <si>
    <t>Фетисов Александр</t>
  </si>
  <si>
    <t>Тамбов</t>
  </si>
  <si>
    <t>Викулов Андрей</t>
  </si>
  <si>
    <t>Сурсимов Андрей</t>
  </si>
  <si>
    <t>Петров Иван</t>
  </si>
  <si>
    <t>Чебоксары</t>
  </si>
  <si>
    <t>Евтеев Сергей</t>
  </si>
  <si>
    <t>35-40</t>
  </si>
  <si>
    <t>Буланов Валерий</t>
  </si>
  <si>
    <t>Урюпин Вадим</t>
  </si>
  <si>
    <t>30-35</t>
  </si>
  <si>
    <t>Гордецкий Руслан</t>
  </si>
  <si>
    <t>Терентьев Владимир</t>
  </si>
  <si>
    <t>Степин Владимир</t>
  </si>
  <si>
    <t>Тюсов Константин</t>
  </si>
  <si>
    <t>Жуковский</t>
  </si>
  <si>
    <t>Мужчины</t>
  </si>
  <si>
    <t>Женщины</t>
  </si>
  <si>
    <t>Елагина Александра</t>
  </si>
  <si>
    <t>Азарова Елена</t>
  </si>
  <si>
    <t>Тихонова Ольга</t>
  </si>
  <si>
    <t>Рулькова Наталья</t>
  </si>
  <si>
    <t>Иванова Ольга</t>
  </si>
  <si>
    <t>Мартынихина Татьяна</t>
  </si>
  <si>
    <t>Кибисова Ольга</t>
  </si>
  <si>
    <t>48,14</t>
  </si>
  <si>
    <t>48,83</t>
  </si>
  <si>
    <t>Вологда</t>
  </si>
  <si>
    <t>DNS</t>
  </si>
  <si>
    <t>Возр. группа</t>
  </si>
  <si>
    <t>1000 м</t>
  </si>
  <si>
    <t>Демиденко Ольга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</si>
</sst>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22"/>
      <name val="Monotype Corsiva"/>
      <family val="4"/>
    </font>
    <font>
      <b/>
      <i/>
      <sz val="24"/>
      <name val="Monotype Corsiva"/>
      <family val="4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 wrapText="1"/>
    </xf>
    <xf numFmtId="183" fontId="1" fillId="0" borderId="11" xfId="0" applyNumberFormat="1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/>
    </xf>
    <xf numFmtId="182" fontId="1" fillId="0" borderId="0" xfId="0" applyNumberFormat="1" applyFont="1" applyBorder="1" applyAlignment="1">
      <alignment horizontal="left" vertical="justify"/>
    </xf>
    <xf numFmtId="0" fontId="1" fillId="0" borderId="0" xfId="0" applyFont="1" applyBorder="1" applyAlignment="1">
      <alignment vertical="justify" wrapText="1"/>
    </xf>
    <xf numFmtId="183" fontId="1" fillId="0" borderId="12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justify"/>
    </xf>
    <xf numFmtId="14" fontId="1" fillId="0" borderId="11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205" fontId="2" fillId="0" borderId="12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205" fontId="2" fillId="0" borderId="11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2" fontId="1" fillId="0" borderId="10" xfId="0" applyNumberFormat="1" applyFont="1" applyBorder="1" applyAlignment="1">
      <alignment horizontal="left" vertical="justify" wrapText="1"/>
    </xf>
    <xf numFmtId="183" fontId="1" fillId="0" borderId="10" xfId="0" applyNumberFormat="1" applyFont="1" applyBorder="1" applyAlignment="1">
      <alignment horizontal="left" vertical="justify" wrapText="1"/>
    </xf>
    <xf numFmtId="205" fontId="2" fillId="0" borderId="10" xfId="0" applyNumberFormat="1" applyFont="1" applyBorder="1" applyAlignment="1">
      <alignment horizontal="left" vertical="justify" wrapText="1"/>
    </xf>
    <xf numFmtId="182" fontId="1" fillId="0" borderId="10" xfId="0" applyNumberFormat="1" applyFont="1" applyBorder="1" applyAlignment="1">
      <alignment horizontal="left" vertical="justify" wrapText="1"/>
    </xf>
    <xf numFmtId="183" fontId="3" fillId="0" borderId="10" xfId="0" applyNumberFormat="1" applyFont="1" applyBorder="1" applyAlignment="1">
      <alignment horizontal="left" vertical="justify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 vertical="justify"/>
    </xf>
    <xf numFmtId="2" fontId="9" fillId="0" borderId="11" xfId="0" applyNumberFormat="1" applyFont="1" applyBorder="1" applyAlignment="1">
      <alignment horizontal="left" vertical="justify" wrapText="1"/>
    </xf>
    <xf numFmtId="182" fontId="9" fillId="0" borderId="11" xfId="0" applyNumberFormat="1" applyFont="1" applyBorder="1" applyAlignment="1">
      <alignment horizontal="left" vertical="justify" wrapText="1"/>
    </xf>
    <xf numFmtId="183" fontId="10" fillId="0" borderId="11" xfId="0" applyNumberFormat="1" applyFont="1" applyBorder="1" applyAlignment="1">
      <alignment horizontal="left" vertical="justify"/>
    </xf>
    <xf numFmtId="182" fontId="9" fillId="0" borderId="12" xfId="0" applyNumberFormat="1" applyFont="1" applyBorder="1" applyAlignment="1">
      <alignment horizontal="left" vertical="justify" wrapText="1"/>
    </xf>
    <xf numFmtId="183" fontId="10" fillId="0" borderId="12" xfId="0" applyNumberFormat="1" applyFont="1" applyBorder="1" applyAlignment="1">
      <alignment horizontal="left" vertical="justify"/>
    </xf>
    <xf numFmtId="2" fontId="9" fillId="0" borderId="12" xfId="0" applyNumberFormat="1" applyFont="1" applyBorder="1" applyAlignment="1">
      <alignment horizontal="left" vertical="justify" wrapText="1"/>
    </xf>
    <xf numFmtId="182" fontId="9" fillId="0" borderId="11" xfId="0" applyNumberFormat="1" applyFont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4" xfId="0" applyFont="1" applyFill="1" applyBorder="1" applyAlignment="1">
      <alignment vertical="justify"/>
    </xf>
    <xf numFmtId="183" fontId="1" fillId="0" borderId="14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/>
    </xf>
    <xf numFmtId="205" fontId="2" fillId="0" borderId="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/>
    </xf>
    <xf numFmtId="14" fontId="1" fillId="0" borderId="14" xfId="0" applyNumberFormat="1" applyFont="1" applyFill="1" applyBorder="1" applyAlignment="1">
      <alignment horizontal="center" vertical="justify"/>
    </xf>
    <xf numFmtId="0" fontId="4" fillId="0" borderId="0" xfId="0" applyFont="1" applyAlignment="1">
      <alignment horizontal="left" vertical="center"/>
    </xf>
    <xf numFmtId="180" fontId="1" fillId="0" borderId="14" xfId="0" applyNumberFormat="1" applyFont="1" applyFill="1" applyBorder="1" applyAlignment="1">
      <alignment vertical="justify"/>
    </xf>
    <xf numFmtId="2" fontId="9" fillId="0" borderId="14" xfId="0" applyNumberFormat="1" applyFont="1" applyBorder="1" applyAlignment="1">
      <alignment horizontal="left" vertical="justify" wrapText="1"/>
    </xf>
    <xf numFmtId="183" fontId="1" fillId="0" borderId="14" xfId="0" applyNumberFormat="1" applyFont="1" applyBorder="1" applyAlignment="1">
      <alignment horizontal="left" vertical="justify" wrapText="1"/>
    </xf>
    <xf numFmtId="205" fontId="2" fillId="0" borderId="14" xfId="0" applyNumberFormat="1" applyFont="1" applyBorder="1" applyAlignment="1">
      <alignment horizontal="left" vertical="justify" wrapText="1"/>
    </xf>
    <xf numFmtId="182" fontId="9" fillId="0" borderId="14" xfId="0" applyNumberFormat="1" applyFont="1" applyBorder="1" applyAlignment="1">
      <alignment horizontal="left" vertical="justify" wrapText="1"/>
    </xf>
    <xf numFmtId="183" fontId="10" fillId="0" borderId="14" xfId="0" applyNumberFormat="1" applyFont="1" applyBorder="1" applyAlignment="1">
      <alignment horizontal="left" vertical="justify"/>
    </xf>
    <xf numFmtId="0" fontId="1" fillId="0" borderId="11" xfId="0" applyFont="1" applyBorder="1" applyAlignment="1">
      <alignment horizontal="center"/>
    </xf>
    <xf numFmtId="182" fontId="9" fillId="0" borderId="14" xfId="0" applyNumberFormat="1" applyFont="1" applyBorder="1" applyAlignment="1">
      <alignment horizontal="left" vertic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 wrapText="1"/>
    </xf>
    <xf numFmtId="183" fontId="3" fillId="0" borderId="0" xfId="0" applyNumberFormat="1" applyFont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2" fontId="9" fillId="0" borderId="12" xfId="0" applyNumberFormat="1" applyFont="1" applyBorder="1" applyAlignment="1">
      <alignment horizontal="left" vertical="center" wrapText="1"/>
    </xf>
    <xf numFmtId="183" fontId="1" fillId="0" borderId="12" xfId="0" applyNumberFormat="1" applyFont="1" applyBorder="1" applyAlignment="1">
      <alignment horizontal="left" vertical="center" wrapText="1"/>
    </xf>
    <xf numFmtId="205" fontId="2" fillId="0" borderId="12" xfId="0" applyNumberFormat="1" applyFont="1" applyBorder="1" applyAlignment="1">
      <alignment horizontal="left" vertical="center" wrapText="1"/>
    </xf>
    <xf numFmtId="182" fontId="9" fillId="0" borderId="12" xfId="0" applyNumberFormat="1" applyFont="1" applyBorder="1" applyAlignment="1">
      <alignment horizontal="left" vertical="center" wrapText="1"/>
    </xf>
    <xf numFmtId="182" fontId="9" fillId="0" borderId="12" xfId="0" applyNumberFormat="1" applyFont="1" applyBorder="1" applyAlignment="1">
      <alignment horizontal="left" vertical="center"/>
    </xf>
    <xf numFmtId="183" fontId="1" fillId="0" borderId="12" xfId="0" applyNumberFormat="1" applyFont="1" applyBorder="1" applyAlignment="1">
      <alignment horizontal="left" vertical="center"/>
    </xf>
    <xf numFmtId="183" fontId="10" fillId="0" borderId="12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9" fillId="0" borderId="0" xfId="0" applyNumberFormat="1" applyFont="1" applyBorder="1" applyAlignment="1">
      <alignment horizontal="left" vertical="center" wrapText="1"/>
    </xf>
    <xf numFmtId="183" fontId="1" fillId="0" borderId="0" xfId="0" applyNumberFormat="1" applyFont="1" applyBorder="1" applyAlignment="1">
      <alignment horizontal="left" vertical="center" wrapText="1"/>
    </xf>
    <xf numFmtId="205" fontId="2" fillId="0" borderId="0" xfId="0" applyNumberFormat="1" applyFont="1" applyBorder="1" applyAlignment="1">
      <alignment horizontal="left" vertical="center" wrapText="1"/>
    </xf>
    <xf numFmtId="182" fontId="9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83" fontId="10" fillId="0" borderId="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" fontId="9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205" fontId="2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83" fontId="10" fillId="0" borderId="10" xfId="0" applyNumberFormat="1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2" fontId="9" fillId="0" borderId="15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205" fontId="2" fillId="0" borderId="15" xfId="0" applyNumberFormat="1" applyFont="1" applyBorder="1" applyAlignment="1">
      <alignment horizontal="left" vertical="center" wrapText="1"/>
    </xf>
    <xf numFmtId="182" fontId="9" fillId="0" borderId="15" xfId="0" applyNumberFormat="1" applyFont="1" applyBorder="1" applyAlignment="1">
      <alignment horizontal="left" vertical="center" wrapText="1"/>
    </xf>
    <xf numFmtId="182" fontId="9" fillId="0" borderId="15" xfId="0" applyNumberFormat="1" applyFont="1" applyBorder="1" applyAlignment="1">
      <alignment horizontal="left" vertical="center"/>
    </xf>
    <xf numFmtId="183" fontId="1" fillId="0" borderId="15" xfId="0" applyNumberFormat="1" applyFont="1" applyBorder="1" applyAlignment="1">
      <alignment horizontal="left" vertical="center"/>
    </xf>
    <xf numFmtId="183" fontId="10" fillId="0" borderId="15" xfId="0" applyNumberFormat="1" applyFont="1" applyBorder="1" applyAlignment="1">
      <alignment horizontal="left" vertical="center"/>
    </xf>
    <xf numFmtId="182" fontId="9" fillId="0" borderId="0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205" fontId="1" fillId="0" borderId="0" xfId="0" applyNumberFormat="1" applyFont="1" applyBorder="1" applyAlignment="1">
      <alignment horizontal="left" vertical="center"/>
    </xf>
    <xf numFmtId="182" fontId="9" fillId="0" borderId="10" xfId="0" applyNumberFormat="1" applyFont="1" applyBorder="1" applyAlignment="1">
      <alignment horizontal="left" vertical="center"/>
    </xf>
    <xf numFmtId="183" fontId="1" fillId="0" borderId="10" xfId="0" applyNumberFormat="1" applyFont="1" applyBorder="1" applyAlignment="1">
      <alignment horizontal="left" vertical="center"/>
    </xf>
    <xf numFmtId="205" fontId="1" fillId="0" borderId="10" xfId="0" applyNumberFormat="1" applyFont="1" applyBorder="1" applyAlignment="1">
      <alignment horizontal="left" vertical="center"/>
    </xf>
    <xf numFmtId="205" fontId="1" fillId="0" borderId="15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justify" wrapText="1"/>
    </xf>
    <xf numFmtId="183" fontId="10" fillId="0" borderId="10" xfId="0" applyNumberFormat="1" applyFont="1" applyBorder="1" applyAlignment="1">
      <alignment horizontal="left" vertical="justify"/>
    </xf>
    <xf numFmtId="182" fontId="9" fillId="0" borderId="10" xfId="0" applyNumberFormat="1" applyFont="1" applyBorder="1" applyAlignment="1">
      <alignment horizontal="left" vertical="justify" wrapText="1"/>
    </xf>
    <xf numFmtId="180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Border="1" applyAlignment="1">
      <alignment horizontal="left" vertical="center"/>
    </xf>
    <xf numFmtId="180" fontId="1" fillId="0" borderId="10" xfId="0" applyNumberFormat="1" applyFont="1" applyFill="1" applyBorder="1" applyAlignment="1">
      <alignment vertical="center"/>
    </xf>
    <xf numFmtId="182" fontId="1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  <xf numFmtId="182" fontId="9" fillId="0" borderId="0" xfId="0" applyNumberFormat="1" applyFont="1" applyAlignment="1">
      <alignment horizontal="left" vertical="center" wrapText="1"/>
    </xf>
    <xf numFmtId="183" fontId="1" fillId="0" borderId="0" xfId="0" applyNumberFormat="1" applyFont="1" applyAlignment="1">
      <alignment horizontal="left" vertical="center" wrapText="1"/>
    </xf>
    <xf numFmtId="205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horizontal="center"/>
    </xf>
    <xf numFmtId="182" fontId="1" fillId="0" borderId="0" xfId="0" applyNumberFormat="1" applyFont="1" applyAlignment="1">
      <alignment horizontal="left" vertical="center"/>
    </xf>
    <xf numFmtId="183" fontId="1" fillId="0" borderId="0" xfId="0" applyNumberFormat="1" applyFont="1" applyAlignment="1">
      <alignment horizontal="left" vertical="center"/>
    </xf>
    <xf numFmtId="205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jpeg" /><Relationship Id="rId3" Type="http://schemas.openxmlformats.org/officeDocument/2006/relationships/image" Target="../media/image12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114300</xdr:rowOff>
    </xdr:from>
    <xdr:to>
      <xdr:col>2</xdr:col>
      <xdr:colOff>1104900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14300"/>
          <a:ext cx="116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0</xdr:row>
      <xdr:rowOff>171450</xdr:rowOff>
    </xdr:from>
    <xdr:to>
      <xdr:col>22</xdr:col>
      <xdr:colOff>152400</xdr:colOff>
      <xdr:row>1</xdr:row>
      <xdr:rowOff>333375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7145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4</xdr:row>
      <xdr:rowOff>9525</xdr:rowOff>
    </xdr:from>
    <xdr:to>
      <xdr:col>26</xdr:col>
      <xdr:colOff>66675</xdr:colOff>
      <xdr:row>5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86950" y="1714500"/>
          <a:ext cx="1143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104775</xdr:rowOff>
    </xdr:from>
    <xdr:to>
      <xdr:col>28</xdr:col>
      <xdr:colOff>228600</xdr:colOff>
      <xdr:row>1</xdr:row>
      <xdr:rowOff>19050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10477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2</xdr:row>
      <xdr:rowOff>9525</xdr:rowOff>
    </xdr:from>
    <xdr:to>
      <xdr:col>28</xdr:col>
      <xdr:colOff>276225</xdr:colOff>
      <xdr:row>2</xdr:row>
      <xdr:rowOff>333375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63275" y="866775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28</xdr:col>
      <xdr:colOff>266700</xdr:colOff>
      <xdr:row>4</xdr:row>
      <xdr:rowOff>390525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63275" y="170497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590550</xdr:colOff>
      <xdr:row>5</xdr:row>
      <xdr:rowOff>66675</xdr:rowOff>
    </xdr:from>
    <xdr:to>
      <xdr:col>28</xdr:col>
      <xdr:colOff>266700</xdr:colOff>
      <xdr:row>6</xdr:row>
      <xdr:rowOff>171450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44225" y="222885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6</xdr:row>
      <xdr:rowOff>171450</xdr:rowOff>
    </xdr:from>
    <xdr:to>
      <xdr:col>26</xdr:col>
      <xdr:colOff>209550</xdr:colOff>
      <xdr:row>8</xdr:row>
      <xdr:rowOff>38100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58400" y="25908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161925</xdr:colOff>
      <xdr:row>1</xdr:row>
      <xdr:rowOff>47625</xdr:rowOff>
    </xdr:from>
    <xdr:to>
      <xdr:col>25</xdr:col>
      <xdr:colOff>142875</xdr:colOff>
      <xdr:row>1</xdr:row>
      <xdr:rowOff>314325</xdr:rowOff>
    </xdr:to>
    <xdr:pic>
      <xdr:nvPicPr>
        <xdr:cNvPr id="9" name="Text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0" y="47625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190500</xdr:colOff>
      <xdr:row>2</xdr:row>
      <xdr:rowOff>0</xdr:rowOff>
    </xdr:from>
    <xdr:to>
      <xdr:col>25</xdr:col>
      <xdr:colOff>266700</xdr:colOff>
      <xdr:row>2</xdr:row>
      <xdr:rowOff>247650</xdr:rowOff>
    </xdr:to>
    <xdr:pic>
      <xdr:nvPicPr>
        <xdr:cNvPr id="10" name="Text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34575" y="8572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0</xdr:row>
      <xdr:rowOff>38100</xdr:rowOff>
    </xdr:from>
    <xdr:to>
      <xdr:col>26</xdr:col>
      <xdr:colOff>466725</xdr:colOff>
      <xdr:row>0</xdr:row>
      <xdr:rowOff>238125</xdr:rowOff>
    </xdr:to>
    <xdr:pic>
      <xdr:nvPicPr>
        <xdr:cNvPr id="11" name="Label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82200" y="38100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AM150"/>
  <sheetViews>
    <sheetView tabSelected="1" view="pageBreakPreview" zoomScaleSheetLayoutView="100" workbookViewId="0" topLeftCell="A4">
      <selection activeCell="X7" sqref="X7:X14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19.421875" style="1" customWidth="1"/>
    <col min="4" max="4" width="11.00390625" style="1" customWidth="1"/>
    <col min="5" max="5" width="7.00390625" style="1" hidden="1" customWidth="1"/>
    <col min="6" max="6" width="27.421875" style="1" hidden="1" customWidth="1"/>
    <col min="7" max="7" width="16.57421875" style="1" customWidth="1"/>
    <col min="8" max="8" width="26.8515625" style="1" hidden="1" customWidth="1"/>
    <col min="9" max="9" width="15.7109375" style="1" hidden="1" customWidth="1"/>
    <col min="10" max="10" width="0.85546875" style="1" customWidth="1"/>
    <col min="11" max="11" width="6.00390625" style="1" customWidth="1"/>
    <col min="12" max="12" width="5.7109375" style="1" customWidth="1"/>
    <col min="13" max="13" width="4.7109375" style="1" customWidth="1"/>
    <col min="14" max="14" width="7.57421875" style="1" customWidth="1"/>
    <col min="15" max="15" width="7.00390625" style="1" customWidth="1"/>
    <col min="16" max="16" width="4.7109375" style="1" customWidth="1"/>
    <col min="17" max="17" width="7.7109375" style="1" customWidth="1"/>
    <col min="18" max="18" width="5.7109375" style="1" customWidth="1"/>
    <col min="19" max="19" width="4.7109375" style="1" customWidth="1"/>
    <col min="20" max="20" width="7.28125" style="1" customWidth="1"/>
    <col min="21" max="21" width="7.00390625" style="1" customWidth="1"/>
    <col min="22" max="22" width="4.7109375" style="1" customWidth="1"/>
    <col min="23" max="23" width="7.7109375" style="1" customWidth="1"/>
    <col min="24" max="24" width="7.28125" style="1" customWidth="1"/>
    <col min="25" max="16384" width="9.140625" style="1" customWidth="1"/>
  </cols>
  <sheetData>
    <row r="1" spans="1:23" ht="33.75" customHeight="1">
      <c r="A1" s="174" t="str">
        <f>N_sor1</f>
        <v>Соревнования по конькобежному спорту,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23" ht="33.75" customHeight="1">
      <c r="A2" s="175" t="str">
        <f>N_sor2</f>
        <v>посвященные памяти ЗМС О.Гончаренко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54.75" customHeight="1">
      <c r="A3" s="176" t="s">
        <v>9</v>
      </c>
      <c r="B3" s="176"/>
      <c r="C3" s="176"/>
      <c r="D3" s="176"/>
      <c r="E3" s="176"/>
      <c r="F3" s="76"/>
      <c r="G3" s="71"/>
      <c r="H3" s="71"/>
      <c r="I3" s="71"/>
      <c r="J3" s="71"/>
      <c r="K3" s="177" t="str">
        <f>D_all</f>
        <v>08 - 09 декабря 2012г.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2" customHeight="1">
      <c r="A4" s="89"/>
      <c r="B4" s="89"/>
      <c r="C4" s="89"/>
      <c r="D4" s="89"/>
      <c r="E4" s="89"/>
      <c r="F4" s="76"/>
      <c r="G4" s="71"/>
      <c r="H4" s="71"/>
      <c r="I4" s="71"/>
      <c r="J4" s="7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2" ht="36" customHeight="1">
      <c r="B5" s="18"/>
      <c r="C5" s="173" t="str">
        <f>N_dev</f>
        <v>Женщины</v>
      </c>
      <c r="D5" s="173"/>
      <c r="E5" s="173"/>
      <c r="F5" s="173"/>
      <c r="G5" s="173"/>
      <c r="H5" s="173"/>
      <c r="I5" s="32"/>
      <c r="J5" s="32"/>
      <c r="K5" s="22" t="s">
        <v>35</v>
      </c>
      <c r="L5" s="22"/>
      <c r="M5" s="22"/>
      <c r="N5" s="22"/>
      <c r="O5" s="18"/>
      <c r="P5" s="18"/>
      <c r="Q5" s="18"/>
      <c r="R5" s="18"/>
      <c r="S5" s="18"/>
      <c r="T5" s="18"/>
      <c r="U5" s="18"/>
      <c r="V5" s="18"/>
    </row>
    <row r="6" spans="1:24" ht="20.25" customHeight="1" thickBot="1">
      <c r="A6" s="2" t="s">
        <v>3</v>
      </c>
      <c r="B6" s="2" t="s">
        <v>0</v>
      </c>
      <c r="C6" s="2" t="s">
        <v>2</v>
      </c>
      <c r="D6" s="21" t="s">
        <v>126</v>
      </c>
      <c r="E6" s="2" t="s">
        <v>1</v>
      </c>
      <c r="F6" s="2"/>
      <c r="G6" s="2" t="s">
        <v>33</v>
      </c>
      <c r="H6" s="21"/>
      <c r="I6" s="3" t="s">
        <v>5</v>
      </c>
      <c r="J6" s="21"/>
      <c r="K6" s="3" t="str">
        <f>const!C13</f>
        <v>500м</v>
      </c>
      <c r="L6" s="3"/>
      <c r="M6" s="3"/>
      <c r="N6" s="3" t="s">
        <v>127</v>
      </c>
      <c r="O6" s="3"/>
      <c r="P6" s="3"/>
      <c r="Q6" s="3" t="s">
        <v>27</v>
      </c>
      <c r="R6" s="3"/>
      <c r="S6" s="3"/>
      <c r="T6" s="3" t="s">
        <v>28</v>
      </c>
      <c r="U6" s="3"/>
      <c r="V6" s="3"/>
      <c r="W6" s="3" t="s">
        <v>7</v>
      </c>
      <c r="X6" s="2" t="s">
        <v>4</v>
      </c>
    </row>
    <row r="7" spans="1:24" ht="20.25" customHeight="1" thickTop="1">
      <c r="A7" s="87">
        <v>1</v>
      </c>
      <c r="B7" s="94">
        <v>202</v>
      </c>
      <c r="C7" s="95" t="s">
        <v>119</v>
      </c>
      <c r="D7" s="96" t="s">
        <v>107</v>
      </c>
      <c r="E7" s="97"/>
      <c r="F7" s="97"/>
      <c r="G7" s="98" t="s">
        <v>57</v>
      </c>
      <c r="H7" s="95"/>
      <c r="I7" s="98"/>
      <c r="J7" s="99"/>
      <c r="K7" s="100">
        <v>49.85</v>
      </c>
      <c r="L7" s="101">
        <v>49.85</v>
      </c>
      <c r="M7" s="102">
        <v>1</v>
      </c>
      <c r="N7" s="103">
        <v>0.0012005787037037035</v>
      </c>
      <c r="O7" s="101">
        <v>51.865</v>
      </c>
      <c r="P7" s="102">
        <v>1</v>
      </c>
      <c r="Q7" s="103">
        <v>0.0019256944444444443</v>
      </c>
      <c r="R7" s="101">
        <v>55.46</v>
      </c>
      <c r="S7" s="102">
        <v>1</v>
      </c>
      <c r="T7" s="104">
        <v>0.0041369212962962965</v>
      </c>
      <c r="U7" s="105">
        <v>59.571</v>
      </c>
      <c r="V7" s="102">
        <v>1</v>
      </c>
      <c r="W7" s="106">
        <f aca="true" t="shared" si="0" ref="W7:W14">L7+O7+R7+U7</f>
        <v>216.746</v>
      </c>
      <c r="X7" s="88"/>
    </row>
    <row r="8" spans="1:36" ht="20.25" customHeight="1">
      <c r="A8" s="6"/>
      <c r="B8" s="94">
        <v>203</v>
      </c>
      <c r="C8" s="107" t="s">
        <v>120</v>
      </c>
      <c r="D8" s="108" t="s">
        <v>107</v>
      </c>
      <c r="E8" s="94"/>
      <c r="F8" s="94"/>
      <c r="G8" s="109" t="s">
        <v>95</v>
      </c>
      <c r="H8" s="107"/>
      <c r="I8" s="109"/>
      <c r="J8" s="109"/>
      <c r="K8" s="110">
        <v>77.01</v>
      </c>
      <c r="L8" s="111">
        <v>77.01</v>
      </c>
      <c r="M8" s="112">
        <v>3</v>
      </c>
      <c r="N8" s="113"/>
      <c r="O8" s="114"/>
      <c r="P8" s="114"/>
      <c r="Q8" s="113" t="s">
        <v>125</v>
      </c>
      <c r="R8" s="111"/>
      <c r="S8" s="112"/>
      <c r="T8" s="113"/>
      <c r="U8" s="114"/>
      <c r="V8" s="114"/>
      <c r="W8" s="115">
        <f t="shared" si="0"/>
        <v>77.01</v>
      </c>
      <c r="X8" s="4"/>
      <c r="Y8" s="7"/>
      <c r="Z8" s="7"/>
      <c r="AA8" s="16"/>
      <c r="AB8" s="7"/>
      <c r="AC8" s="7"/>
      <c r="AD8" s="13"/>
      <c r="AE8" s="7"/>
      <c r="AF8" s="13"/>
      <c r="AG8" s="9"/>
      <c r="AH8" s="29"/>
      <c r="AI8" s="5"/>
      <c r="AJ8" s="5"/>
    </row>
    <row r="9" spans="1:36" ht="20.25" customHeight="1" thickBot="1">
      <c r="A9" s="40"/>
      <c r="B9" s="116">
        <v>204</v>
      </c>
      <c r="C9" s="117" t="s">
        <v>121</v>
      </c>
      <c r="D9" s="118" t="s">
        <v>107</v>
      </c>
      <c r="E9" s="116"/>
      <c r="F9" s="116"/>
      <c r="G9" s="119" t="s">
        <v>95</v>
      </c>
      <c r="H9" s="117"/>
      <c r="I9" s="119"/>
      <c r="J9" s="119"/>
      <c r="K9" s="120">
        <v>72.72</v>
      </c>
      <c r="L9" s="121">
        <v>72.72</v>
      </c>
      <c r="M9" s="122">
        <v>2</v>
      </c>
      <c r="N9" s="123"/>
      <c r="O9" s="124"/>
      <c r="P9" s="124"/>
      <c r="Q9" s="123" t="s">
        <v>125</v>
      </c>
      <c r="R9" s="121"/>
      <c r="S9" s="122"/>
      <c r="T9" s="123"/>
      <c r="U9" s="124"/>
      <c r="V9" s="124"/>
      <c r="W9" s="125">
        <f t="shared" si="0"/>
        <v>72.72</v>
      </c>
      <c r="X9" s="69"/>
      <c r="Y9" s="7"/>
      <c r="Z9" s="7"/>
      <c r="AA9" s="16"/>
      <c r="AB9" s="7"/>
      <c r="AC9" s="7"/>
      <c r="AD9" s="13"/>
      <c r="AE9" s="7"/>
      <c r="AF9" s="13"/>
      <c r="AG9" s="9"/>
      <c r="AH9" s="29"/>
      <c r="AI9" s="5"/>
      <c r="AJ9" s="5"/>
    </row>
    <row r="10" spans="1:36" ht="20.25" customHeight="1" thickBot="1" thickTop="1">
      <c r="A10" s="72">
        <v>1</v>
      </c>
      <c r="B10" s="126">
        <v>201</v>
      </c>
      <c r="C10" s="127" t="s">
        <v>117</v>
      </c>
      <c r="D10" s="128" t="s">
        <v>104</v>
      </c>
      <c r="E10" s="126"/>
      <c r="F10" s="126"/>
      <c r="G10" s="129" t="s">
        <v>43</v>
      </c>
      <c r="H10" s="127"/>
      <c r="I10" s="129"/>
      <c r="J10" s="130"/>
      <c r="K10" s="131">
        <v>49.58</v>
      </c>
      <c r="L10" s="132">
        <v>49.58</v>
      </c>
      <c r="M10" s="133">
        <v>1</v>
      </c>
      <c r="N10" s="134">
        <v>0.0011363425925925927</v>
      </c>
      <c r="O10" s="132">
        <v>49.09</v>
      </c>
      <c r="P10" s="133">
        <v>1</v>
      </c>
      <c r="Q10" s="134">
        <v>0.0017605324074074075</v>
      </c>
      <c r="R10" s="132">
        <v>50.703</v>
      </c>
      <c r="S10" s="133">
        <v>1</v>
      </c>
      <c r="T10" s="135">
        <v>0.003667129629629629</v>
      </c>
      <c r="U10" s="136">
        <v>52.806</v>
      </c>
      <c r="V10" s="133">
        <v>1</v>
      </c>
      <c r="W10" s="137">
        <f t="shared" si="0"/>
        <v>202.17899999999997</v>
      </c>
      <c r="X10" s="73"/>
      <c r="Y10" s="7"/>
      <c r="Z10" s="7"/>
      <c r="AA10" s="16"/>
      <c r="AB10" s="7"/>
      <c r="AC10" s="7"/>
      <c r="AD10" s="13"/>
      <c r="AE10" s="13"/>
      <c r="AF10" s="13"/>
      <c r="AG10" s="8"/>
      <c r="AH10" s="29"/>
      <c r="AI10" s="5"/>
      <c r="AJ10" s="5"/>
    </row>
    <row r="11" spans="1:36" ht="20.25" customHeight="1" thickTop="1">
      <c r="A11" s="6">
        <v>1</v>
      </c>
      <c r="B11" s="94">
        <v>205</v>
      </c>
      <c r="C11" s="107" t="s">
        <v>118</v>
      </c>
      <c r="D11" s="108" t="s">
        <v>89</v>
      </c>
      <c r="E11" s="94"/>
      <c r="F11" s="94"/>
      <c r="G11" s="109" t="s">
        <v>57</v>
      </c>
      <c r="H11" s="107"/>
      <c r="I11" s="109"/>
      <c r="J11" s="109"/>
      <c r="K11" s="110">
        <v>48.9</v>
      </c>
      <c r="L11" s="111">
        <v>48.9</v>
      </c>
      <c r="M11" s="112">
        <v>1</v>
      </c>
      <c r="N11" s="138">
        <v>0.0011321759259259258</v>
      </c>
      <c r="O11" s="139">
        <v>48.91</v>
      </c>
      <c r="P11" s="140">
        <v>1</v>
      </c>
      <c r="Q11" s="113">
        <v>0.001752199074074074</v>
      </c>
      <c r="R11" s="111">
        <v>50.463</v>
      </c>
      <c r="S11" s="112">
        <v>1</v>
      </c>
      <c r="T11" s="138">
        <v>0.00378912037037037</v>
      </c>
      <c r="U11" s="139">
        <v>54.563</v>
      </c>
      <c r="V11" s="112">
        <v>1</v>
      </c>
      <c r="W11" s="115">
        <f>L11+O11+R11+U11</f>
        <v>202.836</v>
      </c>
      <c r="X11" s="85"/>
      <c r="Y11" s="7"/>
      <c r="Z11" s="7"/>
      <c r="AA11" s="19"/>
      <c r="AB11" s="20"/>
      <c r="AC11" s="20"/>
      <c r="AD11" s="14"/>
      <c r="AE11" s="13"/>
      <c r="AF11" s="13"/>
      <c r="AG11" s="9"/>
      <c r="AH11" s="29"/>
      <c r="AI11" s="5"/>
      <c r="AJ11" s="5"/>
    </row>
    <row r="12" spans="1:36" ht="20.25" customHeight="1" thickBot="1">
      <c r="A12" s="40"/>
      <c r="B12" s="116">
        <v>206</v>
      </c>
      <c r="C12" s="117" t="s">
        <v>115</v>
      </c>
      <c r="D12" s="118" t="s">
        <v>89</v>
      </c>
      <c r="E12" s="116"/>
      <c r="F12" s="116"/>
      <c r="G12" s="119" t="s">
        <v>57</v>
      </c>
      <c r="H12" s="117"/>
      <c r="I12" s="119"/>
      <c r="J12" s="119"/>
      <c r="K12" s="120">
        <v>52.4</v>
      </c>
      <c r="L12" s="121">
        <v>52.4</v>
      </c>
      <c r="M12" s="122">
        <v>2</v>
      </c>
      <c r="N12" s="141">
        <v>0.001235648148148148</v>
      </c>
      <c r="O12" s="142">
        <v>53.38</v>
      </c>
      <c r="P12" s="143">
        <v>2</v>
      </c>
      <c r="Q12" s="123">
        <v>0.0019703703703703706</v>
      </c>
      <c r="R12" s="121">
        <v>56.746</v>
      </c>
      <c r="S12" s="122">
        <v>2</v>
      </c>
      <c r="T12" s="124"/>
      <c r="U12" s="124"/>
      <c r="V12" s="124"/>
      <c r="W12" s="125">
        <f>L12+O12+R12+U12</f>
        <v>162.526</v>
      </c>
      <c r="X12" s="83"/>
      <c r="Y12" s="7"/>
      <c r="Z12" s="7"/>
      <c r="AA12" s="19"/>
      <c r="AB12" s="20"/>
      <c r="AC12" s="20"/>
      <c r="AD12" s="14"/>
      <c r="AE12" s="13"/>
      <c r="AF12" s="13"/>
      <c r="AG12" s="9"/>
      <c r="AH12" s="29"/>
      <c r="AI12" s="5"/>
      <c r="AJ12" s="5"/>
    </row>
    <row r="13" spans="1:36" ht="20.25" customHeight="1" thickBot="1" thickTop="1">
      <c r="A13" s="72">
        <v>1</v>
      </c>
      <c r="B13" s="126">
        <v>207</v>
      </c>
      <c r="C13" s="127" t="s">
        <v>116</v>
      </c>
      <c r="D13" s="128" t="s">
        <v>72</v>
      </c>
      <c r="E13" s="126"/>
      <c r="F13" s="126"/>
      <c r="G13" s="129" t="s">
        <v>43</v>
      </c>
      <c r="H13" s="127"/>
      <c r="I13" s="129"/>
      <c r="J13" s="130"/>
      <c r="K13" s="131">
        <v>54.02</v>
      </c>
      <c r="L13" s="132">
        <v>54.02</v>
      </c>
      <c r="M13" s="133">
        <v>1</v>
      </c>
      <c r="N13" s="134">
        <v>0.0012693287037037037</v>
      </c>
      <c r="O13" s="132">
        <v>54.835</v>
      </c>
      <c r="P13" s="133">
        <v>1</v>
      </c>
      <c r="Q13" s="134">
        <v>0.001998726851851852</v>
      </c>
      <c r="R13" s="132">
        <v>57.563</v>
      </c>
      <c r="S13" s="133">
        <v>1</v>
      </c>
      <c r="T13" s="135">
        <v>0.0042270833333333336</v>
      </c>
      <c r="U13" s="136">
        <v>60.87</v>
      </c>
      <c r="V13" s="133">
        <v>1</v>
      </c>
      <c r="W13" s="137">
        <f t="shared" si="0"/>
        <v>227.288</v>
      </c>
      <c r="X13" s="86"/>
      <c r="Y13" s="7"/>
      <c r="Z13" s="7"/>
      <c r="AA13" s="19"/>
      <c r="AB13" s="20"/>
      <c r="AC13" s="20"/>
      <c r="AD13" s="14"/>
      <c r="AE13" s="13"/>
      <c r="AF13" s="13"/>
      <c r="AG13" s="9"/>
      <c r="AH13" s="29"/>
      <c r="AI13" s="5"/>
      <c r="AJ13" s="5"/>
    </row>
    <row r="14" spans="1:36" ht="20.25" customHeight="1" thickBot="1" thickTop="1">
      <c r="A14" s="72"/>
      <c r="B14" s="126">
        <v>208</v>
      </c>
      <c r="C14" s="127" t="s">
        <v>128</v>
      </c>
      <c r="D14" s="128" t="s">
        <v>65</v>
      </c>
      <c r="E14" s="126"/>
      <c r="F14" s="126"/>
      <c r="G14" s="129" t="s">
        <v>57</v>
      </c>
      <c r="H14" s="127"/>
      <c r="I14" s="129"/>
      <c r="J14" s="130"/>
      <c r="K14" s="131"/>
      <c r="L14" s="132"/>
      <c r="M14" s="133"/>
      <c r="N14" s="135">
        <v>0.001313888888888889</v>
      </c>
      <c r="O14" s="136">
        <v>56.76</v>
      </c>
      <c r="P14" s="144">
        <v>1</v>
      </c>
      <c r="Q14" s="134"/>
      <c r="R14" s="132"/>
      <c r="S14" s="133"/>
      <c r="T14" s="135"/>
      <c r="U14" s="136"/>
      <c r="V14" s="133"/>
      <c r="W14" s="137">
        <f t="shared" si="0"/>
        <v>56.76</v>
      </c>
      <c r="X14" s="86"/>
      <c r="Y14" s="7"/>
      <c r="Z14" s="7"/>
      <c r="AA14" s="19"/>
      <c r="AB14" s="20"/>
      <c r="AC14" s="20"/>
      <c r="AD14" s="14"/>
      <c r="AE14" s="13"/>
      <c r="AF14" s="13"/>
      <c r="AG14" s="9"/>
      <c r="AH14" s="29"/>
      <c r="AI14" s="5"/>
      <c r="AJ14" s="5"/>
    </row>
    <row r="15" spans="1:36" ht="15" customHeight="1" hidden="1" thickTop="1">
      <c r="A15" s="66"/>
      <c r="B15" s="65"/>
      <c r="C15" s="74"/>
      <c r="D15" s="75"/>
      <c r="E15" s="65"/>
      <c r="F15" s="65"/>
      <c r="G15" s="67"/>
      <c r="H15" s="74"/>
      <c r="I15" s="67"/>
      <c r="J15" s="77"/>
      <c r="K15" s="78"/>
      <c r="L15" s="79"/>
      <c r="M15" s="80"/>
      <c r="N15" s="81"/>
      <c r="O15" s="79"/>
      <c r="P15" s="80"/>
      <c r="Q15" s="81"/>
      <c r="R15" s="79"/>
      <c r="S15" s="80"/>
      <c r="T15" s="84"/>
      <c r="U15" s="68"/>
      <c r="V15" s="80"/>
      <c r="W15" s="82"/>
      <c r="X15" s="65"/>
      <c r="Y15" s="7"/>
      <c r="Z15" s="7"/>
      <c r="AA15" s="19"/>
      <c r="AB15" s="20"/>
      <c r="AC15" s="20"/>
      <c r="AD15" s="14"/>
      <c r="AE15" s="13"/>
      <c r="AF15" s="13"/>
      <c r="AG15" s="9"/>
      <c r="AH15" s="29"/>
      <c r="AI15" s="5"/>
      <c r="AJ15" s="5"/>
    </row>
    <row r="16" spans="1:36" ht="3.75" customHeight="1" hidden="1" thickBot="1" thickTop="1">
      <c r="A16" s="10"/>
      <c r="B16" s="11"/>
      <c r="C16" s="33"/>
      <c r="D16" s="34"/>
      <c r="E16" s="11"/>
      <c r="F16" s="11"/>
      <c r="G16" s="15"/>
      <c r="H16" s="33"/>
      <c r="I16" s="15"/>
      <c r="J16" s="15"/>
      <c r="K16" s="57"/>
      <c r="L16" s="27"/>
      <c r="M16" s="39"/>
      <c r="N16" s="58"/>
      <c r="O16" s="27"/>
      <c r="P16" s="39"/>
      <c r="Q16" s="58"/>
      <c r="R16" s="27"/>
      <c r="S16" s="39"/>
      <c r="T16" s="63"/>
      <c r="U16" s="17"/>
      <c r="V16" s="39"/>
      <c r="W16" s="59"/>
      <c r="X16" s="11"/>
      <c r="Y16" s="7"/>
      <c r="Z16" s="7"/>
      <c r="AA16" s="19"/>
      <c r="AB16" s="20"/>
      <c r="AC16" s="20"/>
      <c r="AD16" s="14"/>
      <c r="AE16" s="7"/>
      <c r="AF16" s="13"/>
      <c r="AG16" s="9"/>
      <c r="AH16" s="29"/>
      <c r="AI16" s="5"/>
      <c r="AJ16" s="5"/>
    </row>
    <row r="17" spans="1:23" ht="13.5" customHeight="1" hidden="1" thickBot="1">
      <c r="A17" s="40"/>
      <c r="B17" s="41"/>
      <c r="C17" s="42"/>
      <c r="D17" s="43"/>
      <c r="E17" s="44"/>
      <c r="F17" s="44"/>
      <c r="G17" s="45"/>
      <c r="H17" s="46"/>
      <c r="I17" s="47"/>
      <c r="J17" s="47"/>
      <c r="K17" s="48"/>
      <c r="L17" s="49"/>
      <c r="M17" s="50"/>
      <c r="N17" s="51"/>
      <c r="O17" s="49"/>
      <c r="P17" s="50"/>
      <c r="Q17" s="51"/>
      <c r="R17" s="49"/>
      <c r="S17" s="50"/>
      <c r="T17" s="51"/>
      <c r="U17" s="49"/>
      <c r="V17" s="50"/>
      <c r="W17" s="52"/>
    </row>
    <row r="18" spans="1:23" ht="13.5" customHeight="1" thickTop="1">
      <c r="A18" s="6"/>
      <c r="B18" s="7"/>
      <c r="C18" s="19"/>
      <c r="D18" s="38"/>
      <c r="E18" s="20"/>
      <c r="F18" s="20"/>
      <c r="G18" s="14"/>
      <c r="H18" s="16"/>
      <c r="I18" s="13"/>
      <c r="J18" s="13"/>
      <c r="K18" s="91"/>
      <c r="L18" s="26"/>
      <c r="M18" s="70"/>
      <c r="N18" s="92"/>
      <c r="O18" s="26"/>
      <c r="P18" s="70"/>
      <c r="Q18" s="92"/>
      <c r="R18" s="26"/>
      <c r="S18" s="70"/>
      <c r="T18" s="92"/>
      <c r="U18" s="26"/>
      <c r="V18" s="70"/>
      <c r="W18" s="93"/>
    </row>
    <row r="19" spans="2:23" ht="31.5" customHeight="1">
      <c r="B19" s="18"/>
      <c r="C19" s="173" t="str">
        <f>N_un</f>
        <v>Мужчины</v>
      </c>
      <c r="D19" s="173"/>
      <c r="E19" s="173"/>
      <c r="F19" s="173"/>
      <c r="G19" s="173"/>
      <c r="H19" s="173"/>
      <c r="I19" s="32"/>
      <c r="J19" s="32"/>
      <c r="K19" s="22" t="s">
        <v>35</v>
      </c>
      <c r="L19" s="22"/>
      <c r="M19" s="22"/>
      <c r="N19" s="18"/>
      <c r="O19" s="18"/>
      <c r="P19" s="18"/>
      <c r="Q19" s="18"/>
      <c r="R19" s="18"/>
      <c r="S19" s="18"/>
      <c r="T19" s="18"/>
      <c r="U19" s="18"/>
      <c r="V19" s="18"/>
      <c r="W19" s="28"/>
    </row>
    <row r="20" spans="1:24" ht="17.25" customHeight="1" thickBot="1">
      <c r="A20" s="2" t="s">
        <v>3</v>
      </c>
      <c r="B20" s="2" t="s">
        <v>0</v>
      </c>
      <c r="C20" s="2" t="s">
        <v>2</v>
      </c>
      <c r="D20" s="21"/>
      <c r="E20" s="2" t="s">
        <v>1</v>
      </c>
      <c r="F20" s="2"/>
      <c r="G20" s="2" t="s">
        <v>33</v>
      </c>
      <c r="H20" s="21"/>
      <c r="I20" s="3" t="s">
        <v>5</v>
      </c>
      <c r="J20" s="21"/>
      <c r="K20" s="3" t="str">
        <f>const!C13</f>
        <v>500м</v>
      </c>
      <c r="L20" s="3"/>
      <c r="M20" s="3"/>
      <c r="N20" s="3" t="s">
        <v>127</v>
      </c>
      <c r="O20" s="3"/>
      <c r="P20" s="3"/>
      <c r="Q20" s="3" t="s">
        <v>27</v>
      </c>
      <c r="R20" s="3"/>
      <c r="S20" s="3"/>
      <c r="T20" s="3" t="s">
        <v>28</v>
      </c>
      <c r="U20" s="3"/>
      <c r="V20" s="3"/>
      <c r="W20" s="12" t="s">
        <v>7</v>
      </c>
      <c r="X20" s="2" t="s">
        <v>4</v>
      </c>
    </row>
    <row r="21" spans="1:39" ht="15.75" customHeight="1" hidden="1" thickTop="1">
      <c r="A21" s="6">
        <v>1</v>
      </c>
      <c r="B21" s="35"/>
      <c r="C21" s="56"/>
      <c r="D21" s="64"/>
      <c r="E21" s="35"/>
      <c r="F21" s="35"/>
      <c r="G21" s="54"/>
      <c r="H21" s="16"/>
      <c r="I21" s="13"/>
      <c r="J21" s="13"/>
      <c r="K21" s="62"/>
      <c r="L21" s="31"/>
      <c r="M21" s="37"/>
      <c r="N21" s="60"/>
      <c r="O21" s="31"/>
      <c r="P21" s="37"/>
      <c r="Q21" s="60"/>
      <c r="R21" s="31"/>
      <c r="S21" s="37"/>
      <c r="T21" s="60"/>
      <c r="U21" s="31"/>
      <c r="V21" s="37"/>
      <c r="W21" s="61"/>
      <c r="X21" s="88" t="s">
        <v>34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 customHeight="1" thickTop="1">
      <c r="A22" s="36">
        <v>1</v>
      </c>
      <c r="B22" s="94">
        <v>342</v>
      </c>
      <c r="C22" s="107" t="s">
        <v>106</v>
      </c>
      <c r="D22" s="108" t="s">
        <v>107</v>
      </c>
      <c r="E22" s="94"/>
      <c r="F22" s="94"/>
      <c r="G22" s="109" t="s">
        <v>98</v>
      </c>
      <c r="H22" s="107"/>
      <c r="I22" s="109"/>
      <c r="J22" s="109"/>
      <c r="K22" s="110">
        <v>43.04</v>
      </c>
      <c r="L22" s="111">
        <v>43.04</v>
      </c>
      <c r="M22" s="112">
        <v>1</v>
      </c>
      <c r="N22" s="113">
        <v>0.0010097222222222222</v>
      </c>
      <c r="O22" s="111">
        <v>8.724</v>
      </c>
      <c r="P22" s="112">
        <v>1</v>
      </c>
      <c r="Q22" s="113">
        <v>0.0016229166666666666</v>
      </c>
      <c r="R22" s="111">
        <v>46.74</v>
      </c>
      <c r="S22" s="112">
        <v>2</v>
      </c>
      <c r="T22" s="149">
        <v>0.0035101851851851848</v>
      </c>
      <c r="U22" s="139">
        <v>50.546</v>
      </c>
      <c r="V22" s="140">
        <v>1</v>
      </c>
      <c r="W22" s="115"/>
      <c r="X22" s="94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 thickBot="1">
      <c r="A23" s="40"/>
      <c r="B23" s="116">
        <v>343</v>
      </c>
      <c r="C23" s="117" t="s">
        <v>108</v>
      </c>
      <c r="D23" s="118" t="s">
        <v>107</v>
      </c>
      <c r="E23" s="116"/>
      <c r="F23" s="116"/>
      <c r="G23" s="119" t="s">
        <v>43</v>
      </c>
      <c r="H23" s="117"/>
      <c r="I23" s="119"/>
      <c r="J23" s="150"/>
      <c r="K23" s="120">
        <v>47.71</v>
      </c>
      <c r="L23" s="121">
        <v>47.71</v>
      </c>
      <c r="M23" s="122">
        <v>2</v>
      </c>
      <c r="N23" s="21"/>
      <c r="O23" s="21"/>
      <c r="P23" s="21"/>
      <c r="Q23" s="21"/>
      <c r="R23" s="21"/>
      <c r="S23" s="21"/>
      <c r="T23" s="21"/>
      <c r="U23" s="21"/>
      <c r="V23" s="21"/>
      <c r="W23" s="125"/>
      <c r="X23" s="116"/>
      <c r="Y23" s="6"/>
      <c r="Z23" s="6"/>
      <c r="AA23" s="24"/>
      <c r="AB23" s="6"/>
      <c r="AC23" s="6"/>
      <c r="AD23" s="9"/>
      <c r="AE23" s="9"/>
      <c r="AF23" s="9"/>
      <c r="AG23" s="8"/>
      <c r="AH23" s="29"/>
      <c r="AI23" s="26"/>
      <c r="AJ23" s="5"/>
      <c r="AK23" s="5"/>
      <c r="AL23" s="5"/>
      <c r="AM23" s="5"/>
    </row>
    <row r="24" spans="1:39" ht="15.75" customHeight="1" thickTop="1">
      <c r="A24" s="6">
        <v>1</v>
      </c>
      <c r="B24" s="94">
        <v>341</v>
      </c>
      <c r="C24" s="107" t="s">
        <v>105</v>
      </c>
      <c r="D24" s="108" t="s">
        <v>104</v>
      </c>
      <c r="E24" s="94"/>
      <c r="F24" s="94"/>
      <c r="G24" s="109" t="s">
        <v>43</v>
      </c>
      <c r="H24" s="107"/>
      <c r="I24" s="109"/>
      <c r="J24" s="148"/>
      <c r="K24" s="110">
        <v>44.96</v>
      </c>
      <c r="L24" s="111">
        <v>44.96</v>
      </c>
      <c r="M24" s="112">
        <v>1</v>
      </c>
      <c r="N24" s="113">
        <v>0.0010130787037037038</v>
      </c>
      <c r="O24" s="111">
        <v>8.753</v>
      </c>
      <c r="P24" s="112">
        <v>1</v>
      </c>
      <c r="Q24" s="149">
        <v>0.0015849537037037037</v>
      </c>
      <c r="R24" s="139">
        <v>45.646</v>
      </c>
      <c r="S24" s="140">
        <v>1</v>
      </c>
      <c r="T24" s="149">
        <v>0.0034089120370370367</v>
      </c>
      <c r="U24" s="139">
        <v>49.088</v>
      </c>
      <c r="V24" s="140">
        <v>1</v>
      </c>
      <c r="W24" s="115"/>
      <c r="X24" s="94"/>
      <c r="Y24" s="6"/>
      <c r="Z24" s="6"/>
      <c r="AA24" s="25"/>
      <c r="AB24" s="23"/>
      <c r="AC24" s="23"/>
      <c r="AD24" s="30"/>
      <c r="AE24" s="30"/>
      <c r="AF24" s="30"/>
      <c r="AG24" s="13"/>
      <c r="AH24" s="29"/>
      <c r="AI24" s="26"/>
      <c r="AJ24" s="5"/>
      <c r="AK24" s="5"/>
      <c r="AL24" s="5"/>
      <c r="AM24" s="5"/>
    </row>
    <row r="25" spans="1:39" ht="15.75" customHeight="1">
      <c r="A25" s="6">
        <v>2</v>
      </c>
      <c r="B25" s="94">
        <v>345</v>
      </c>
      <c r="C25" s="152" t="s">
        <v>110</v>
      </c>
      <c r="D25" s="153" t="s">
        <v>104</v>
      </c>
      <c r="E25" s="154"/>
      <c r="F25" s="154"/>
      <c r="G25" s="155" t="s">
        <v>43</v>
      </c>
      <c r="H25" s="152"/>
      <c r="I25" s="155"/>
      <c r="J25" s="156"/>
      <c r="K25" s="110">
        <v>46.52</v>
      </c>
      <c r="L25" s="111">
        <v>46.52</v>
      </c>
      <c r="M25" s="112">
        <v>2</v>
      </c>
      <c r="N25" s="149">
        <v>0.001060300925925926</v>
      </c>
      <c r="O25" s="139">
        <v>9.161</v>
      </c>
      <c r="P25" s="140">
        <v>2</v>
      </c>
      <c r="Q25" s="163">
        <v>0.0017384259259259258</v>
      </c>
      <c r="R25" s="164">
        <v>50.066</v>
      </c>
      <c r="S25" s="165">
        <v>3</v>
      </c>
      <c r="T25" s="163">
        <v>0.0036854166666666667</v>
      </c>
      <c r="U25" s="164">
        <v>53.07</v>
      </c>
      <c r="V25" s="165">
        <v>2</v>
      </c>
      <c r="W25" s="115"/>
      <c r="X25" s="94"/>
      <c r="Y25" s="6"/>
      <c r="Z25" s="6"/>
      <c r="AA25" s="24"/>
      <c r="AB25" s="6"/>
      <c r="AC25" s="6"/>
      <c r="AD25" s="9"/>
      <c r="AE25" s="9"/>
      <c r="AF25" s="9"/>
      <c r="AG25" s="8"/>
      <c r="AH25" s="29"/>
      <c r="AI25" s="26"/>
      <c r="AJ25" s="5"/>
      <c r="AK25" s="5"/>
      <c r="AL25" s="5"/>
      <c r="AM25" s="5"/>
    </row>
    <row r="26" spans="1:39" ht="15.75" customHeight="1" thickBot="1">
      <c r="A26" s="40"/>
      <c r="B26" s="116">
        <v>340</v>
      </c>
      <c r="C26" s="158" t="s">
        <v>103</v>
      </c>
      <c r="D26" s="160" t="s">
        <v>104</v>
      </c>
      <c r="E26" s="116"/>
      <c r="F26" s="116"/>
      <c r="G26" s="119" t="s">
        <v>57</v>
      </c>
      <c r="H26" s="117"/>
      <c r="I26" s="119"/>
      <c r="J26" s="119"/>
      <c r="K26" s="120">
        <v>47.87</v>
      </c>
      <c r="L26" s="121">
        <v>47.87</v>
      </c>
      <c r="M26" s="122">
        <v>3</v>
      </c>
      <c r="N26" s="123">
        <v>0.0011306712962962963</v>
      </c>
      <c r="O26" s="121">
        <v>9.769</v>
      </c>
      <c r="P26" s="122">
        <v>3</v>
      </c>
      <c r="Q26" s="21"/>
      <c r="R26" s="21"/>
      <c r="S26" s="21"/>
      <c r="T26" s="21"/>
      <c r="U26" s="21"/>
      <c r="V26" s="21"/>
      <c r="W26" s="125"/>
      <c r="X26" s="94"/>
      <c r="Y26" s="6"/>
      <c r="Z26" s="6"/>
      <c r="AA26" s="25"/>
      <c r="AB26" s="23"/>
      <c r="AC26" s="23"/>
      <c r="AD26" s="30"/>
      <c r="AE26" s="30"/>
      <c r="AF26" s="30"/>
      <c r="AG26" s="13"/>
      <c r="AH26" s="29"/>
      <c r="AI26" s="26"/>
      <c r="AJ26" s="5"/>
      <c r="AK26" s="5"/>
      <c r="AL26" s="5"/>
      <c r="AM26" s="5"/>
    </row>
    <row r="27" spans="1:39" ht="15.75" customHeight="1" thickTop="1">
      <c r="A27" s="6">
        <v>1</v>
      </c>
      <c r="B27" s="94">
        <v>331</v>
      </c>
      <c r="C27" s="107" t="s">
        <v>91</v>
      </c>
      <c r="D27" s="94" t="s">
        <v>89</v>
      </c>
      <c r="E27" s="94"/>
      <c r="F27" s="94"/>
      <c r="G27" s="109" t="s">
        <v>92</v>
      </c>
      <c r="H27" s="107"/>
      <c r="I27" s="109"/>
      <c r="J27" s="148"/>
      <c r="K27" s="110">
        <v>41.55</v>
      </c>
      <c r="L27" s="111">
        <v>41.55</v>
      </c>
      <c r="M27" s="112">
        <v>1</v>
      </c>
      <c r="N27" s="113">
        <v>0.0009431712962962962</v>
      </c>
      <c r="O27" s="111">
        <v>8.149</v>
      </c>
      <c r="P27" s="112">
        <v>1</v>
      </c>
      <c r="Q27" s="113">
        <v>0.001446412037037037</v>
      </c>
      <c r="R27" s="111">
        <v>41.656</v>
      </c>
      <c r="S27" s="112">
        <v>1</v>
      </c>
      <c r="T27" s="113">
        <v>0.0030351851851851855</v>
      </c>
      <c r="U27" s="111">
        <v>43.706</v>
      </c>
      <c r="V27" s="112">
        <v>2</v>
      </c>
      <c r="W27" s="115"/>
      <c r="X27" s="94"/>
      <c r="Y27" s="6"/>
      <c r="Z27" s="6"/>
      <c r="AA27" s="24"/>
      <c r="AB27" s="6"/>
      <c r="AC27" s="6"/>
      <c r="AD27" s="9"/>
      <c r="AE27" s="9"/>
      <c r="AF27" s="9"/>
      <c r="AG27" s="8"/>
      <c r="AH27" s="29"/>
      <c r="AI27" s="26"/>
      <c r="AJ27" s="5"/>
      <c r="AK27" s="5"/>
      <c r="AL27" s="5"/>
      <c r="AM27" s="5"/>
    </row>
    <row r="28" spans="1:39" ht="15.75" customHeight="1">
      <c r="A28" s="6">
        <v>2</v>
      </c>
      <c r="B28" s="94">
        <v>330</v>
      </c>
      <c r="C28" s="107" t="s">
        <v>96</v>
      </c>
      <c r="D28" s="94" t="s">
        <v>89</v>
      </c>
      <c r="E28" s="94"/>
      <c r="F28" s="94"/>
      <c r="G28" s="109" t="s">
        <v>43</v>
      </c>
      <c r="H28" s="107"/>
      <c r="I28" s="109"/>
      <c r="J28" s="148"/>
      <c r="K28" s="110">
        <v>42.71</v>
      </c>
      <c r="L28" s="111">
        <v>42.71</v>
      </c>
      <c r="M28" s="112">
        <v>5</v>
      </c>
      <c r="N28" s="113">
        <v>0.0009511574074074075</v>
      </c>
      <c r="O28" s="111">
        <v>8.218</v>
      </c>
      <c r="P28" s="112">
        <v>3</v>
      </c>
      <c r="Q28" s="113">
        <v>0.0014496527777777778</v>
      </c>
      <c r="R28" s="111">
        <v>41.75</v>
      </c>
      <c r="S28" s="112">
        <v>2</v>
      </c>
      <c r="T28" s="113">
        <v>0.003022916666666667</v>
      </c>
      <c r="U28" s="111">
        <v>43.53</v>
      </c>
      <c r="V28" s="112">
        <v>1</v>
      </c>
      <c r="W28" s="115"/>
      <c r="X28" s="94"/>
      <c r="Y28" s="6"/>
      <c r="Z28" s="6"/>
      <c r="AA28" s="25"/>
      <c r="AB28" s="23"/>
      <c r="AC28" s="23"/>
      <c r="AD28" s="30"/>
      <c r="AE28" s="30"/>
      <c r="AF28" s="30"/>
      <c r="AG28" s="13"/>
      <c r="AH28" s="29"/>
      <c r="AI28" s="26"/>
      <c r="AJ28" s="5"/>
      <c r="AK28" s="5"/>
      <c r="AL28" s="5"/>
      <c r="AM28" s="5"/>
    </row>
    <row r="29" spans="1:39" ht="15.75" customHeight="1">
      <c r="A29" s="6">
        <v>3</v>
      </c>
      <c r="B29" s="94">
        <v>337</v>
      </c>
      <c r="C29" s="107" t="s">
        <v>100</v>
      </c>
      <c r="D29" s="94" t="s">
        <v>89</v>
      </c>
      <c r="E29" s="94"/>
      <c r="F29" s="94"/>
      <c r="G29" s="109" t="s">
        <v>61</v>
      </c>
      <c r="H29" s="107"/>
      <c r="I29" s="109"/>
      <c r="J29" s="109"/>
      <c r="K29" s="110">
        <v>42.28</v>
      </c>
      <c r="L29" s="111">
        <v>42.28</v>
      </c>
      <c r="M29" s="112">
        <v>4</v>
      </c>
      <c r="N29" s="113">
        <v>0.0009486111111111112</v>
      </c>
      <c r="O29" s="111">
        <v>8.196</v>
      </c>
      <c r="P29" s="112">
        <v>2</v>
      </c>
      <c r="Q29" s="113">
        <v>0.0014938657407407407</v>
      </c>
      <c r="R29" s="111">
        <v>43.023</v>
      </c>
      <c r="S29" s="112">
        <v>4</v>
      </c>
      <c r="T29" s="113">
        <v>0.003159027777777778</v>
      </c>
      <c r="U29" s="111">
        <v>45.49</v>
      </c>
      <c r="V29" s="112">
        <v>3</v>
      </c>
      <c r="W29" s="115"/>
      <c r="X29" s="94"/>
      <c r="Y29" s="6"/>
      <c r="Z29" s="6"/>
      <c r="AA29" s="25"/>
      <c r="AB29" s="23"/>
      <c r="AC29" s="23"/>
      <c r="AD29" s="30"/>
      <c r="AE29" s="30"/>
      <c r="AF29" s="30"/>
      <c r="AG29" s="13"/>
      <c r="AH29" s="29"/>
      <c r="AI29" s="26"/>
      <c r="AJ29" s="5"/>
      <c r="AK29" s="5"/>
      <c r="AL29" s="5"/>
      <c r="AM29" s="5"/>
    </row>
    <row r="30" spans="1:39" ht="15.75" customHeight="1">
      <c r="A30" s="6">
        <v>4</v>
      </c>
      <c r="B30" s="94">
        <v>333</v>
      </c>
      <c r="C30" s="107" t="s">
        <v>88</v>
      </c>
      <c r="D30" s="94" t="s">
        <v>89</v>
      </c>
      <c r="E30" s="94"/>
      <c r="F30" s="94"/>
      <c r="G30" s="109" t="s">
        <v>82</v>
      </c>
      <c r="H30" s="107"/>
      <c r="I30" s="109"/>
      <c r="J30" s="109"/>
      <c r="K30" s="110">
        <v>42.03</v>
      </c>
      <c r="L30" s="111">
        <v>42.03</v>
      </c>
      <c r="M30" s="112">
        <v>3</v>
      </c>
      <c r="N30" s="113">
        <v>0.0009519675925925926</v>
      </c>
      <c r="O30" s="111">
        <v>8.225</v>
      </c>
      <c r="P30" s="112">
        <v>4</v>
      </c>
      <c r="Q30" s="113">
        <v>0.001537152777777778</v>
      </c>
      <c r="R30" s="111">
        <v>44.27</v>
      </c>
      <c r="S30" s="112">
        <v>5</v>
      </c>
      <c r="T30" s="113">
        <v>0.003510763888888889</v>
      </c>
      <c r="U30" s="111">
        <v>50.555</v>
      </c>
      <c r="V30" s="112">
        <v>5</v>
      </c>
      <c r="W30" s="115"/>
      <c r="X30" s="94"/>
      <c r="Y30" s="6"/>
      <c r="Z30" s="6"/>
      <c r="AA30" s="25"/>
      <c r="AB30" s="23"/>
      <c r="AC30" s="23"/>
      <c r="AD30" s="30"/>
      <c r="AE30" s="30"/>
      <c r="AF30" s="30"/>
      <c r="AG30" s="13"/>
      <c r="AH30" s="29"/>
      <c r="AI30" s="26"/>
      <c r="AJ30" s="5"/>
      <c r="AK30" s="5"/>
      <c r="AL30" s="5"/>
      <c r="AM30" s="5"/>
    </row>
    <row r="31" spans="1:39" ht="15.75" customHeight="1">
      <c r="A31" s="6">
        <v>5</v>
      </c>
      <c r="B31" s="94">
        <v>339</v>
      </c>
      <c r="C31" s="107" t="s">
        <v>101</v>
      </c>
      <c r="D31" s="94" t="s">
        <v>89</v>
      </c>
      <c r="E31" s="154"/>
      <c r="F31" s="154"/>
      <c r="G31" s="155" t="s">
        <v>102</v>
      </c>
      <c r="H31" s="152"/>
      <c r="I31" s="155"/>
      <c r="J31" s="156"/>
      <c r="K31" s="110">
        <v>44.13</v>
      </c>
      <c r="L31" s="111">
        <v>44.13</v>
      </c>
      <c r="M31" s="112">
        <v>6</v>
      </c>
      <c r="N31" s="113">
        <v>0.0010149305555555556</v>
      </c>
      <c r="O31" s="111">
        <v>8.769</v>
      </c>
      <c r="P31" s="112">
        <v>5</v>
      </c>
      <c r="Q31" s="163">
        <v>0.0015729166666666667</v>
      </c>
      <c r="R31" s="164">
        <v>45.3</v>
      </c>
      <c r="S31" s="165">
        <v>6</v>
      </c>
      <c r="T31" s="163">
        <v>0.003454282407407407</v>
      </c>
      <c r="U31" s="164">
        <v>49.741</v>
      </c>
      <c r="V31" s="165">
        <v>4</v>
      </c>
      <c r="W31" s="115"/>
      <c r="X31" s="94"/>
      <c r="Y31" s="6"/>
      <c r="Z31" s="6"/>
      <c r="AA31" s="25"/>
      <c r="AB31" s="23"/>
      <c r="AC31" s="23"/>
      <c r="AD31" s="30"/>
      <c r="AE31" s="30"/>
      <c r="AF31" s="30"/>
      <c r="AG31" s="13"/>
      <c r="AH31" s="29"/>
      <c r="AI31" s="26"/>
      <c r="AJ31" s="5"/>
      <c r="AK31" s="5"/>
      <c r="AL31" s="5"/>
      <c r="AM31" s="5"/>
    </row>
    <row r="32" spans="1:39" ht="15.75" customHeight="1">
      <c r="A32" s="6">
        <v>6</v>
      </c>
      <c r="B32" s="94">
        <v>338</v>
      </c>
      <c r="C32" s="107" t="s">
        <v>99</v>
      </c>
      <c r="D32" s="94" t="s">
        <v>89</v>
      </c>
      <c r="E32" s="94"/>
      <c r="F32" s="94"/>
      <c r="G32" s="109" t="s">
        <v>61</v>
      </c>
      <c r="H32" s="107"/>
      <c r="I32" s="109"/>
      <c r="J32" s="148"/>
      <c r="K32" s="110">
        <v>45.55</v>
      </c>
      <c r="L32" s="111">
        <v>45.55</v>
      </c>
      <c r="M32" s="112">
        <v>8</v>
      </c>
      <c r="N32" s="113">
        <v>0.001042939814814815</v>
      </c>
      <c r="O32" s="111">
        <v>9.011</v>
      </c>
      <c r="P32" s="112">
        <v>6</v>
      </c>
      <c r="Q32" s="149">
        <v>0.0016336805555555555</v>
      </c>
      <c r="R32" s="139">
        <v>47.05</v>
      </c>
      <c r="S32" s="140">
        <v>7</v>
      </c>
      <c r="T32" s="113">
        <v>0.0035358796296296297</v>
      </c>
      <c r="U32" s="111">
        <v>50.916</v>
      </c>
      <c r="V32" s="112">
        <v>6</v>
      </c>
      <c r="W32" s="115"/>
      <c r="X32" s="94"/>
      <c r="Y32" s="6"/>
      <c r="Z32" s="6"/>
      <c r="AA32" s="25"/>
      <c r="AB32" s="23"/>
      <c r="AC32" s="23"/>
      <c r="AD32" s="30"/>
      <c r="AE32" s="30"/>
      <c r="AF32" s="30"/>
      <c r="AG32" s="13"/>
      <c r="AH32" s="29"/>
      <c r="AI32" s="26"/>
      <c r="AJ32" s="5"/>
      <c r="AK32" s="5"/>
      <c r="AL32" s="5"/>
      <c r="AM32" s="5"/>
    </row>
    <row r="33" spans="1:39" ht="15.75" customHeight="1">
      <c r="A33" s="6">
        <v>7</v>
      </c>
      <c r="B33" s="94">
        <v>336</v>
      </c>
      <c r="C33" s="107" t="s">
        <v>97</v>
      </c>
      <c r="D33" s="94" t="s">
        <v>89</v>
      </c>
      <c r="E33" s="94"/>
      <c r="F33" s="94"/>
      <c r="G33" s="109" t="s">
        <v>98</v>
      </c>
      <c r="H33" s="107"/>
      <c r="I33" s="109"/>
      <c r="J33" s="148"/>
      <c r="K33" s="110">
        <v>45.48</v>
      </c>
      <c r="L33" s="111">
        <v>45.48</v>
      </c>
      <c r="M33" s="112">
        <v>7</v>
      </c>
      <c r="N33" s="113">
        <v>0.0010582175925925926</v>
      </c>
      <c r="O33" s="111">
        <v>9.143</v>
      </c>
      <c r="P33" s="112">
        <v>7</v>
      </c>
      <c r="Q33" s="113">
        <v>0.00165625</v>
      </c>
      <c r="R33" s="111">
        <v>47.7</v>
      </c>
      <c r="S33" s="112">
        <v>8</v>
      </c>
      <c r="T33" s="113">
        <v>0.0035444444444444447</v>
      </c>
      <c r="U33" s="111">
        <v>51.04</v>
      </c>
      <c r="V33" s="112">
        <v>7</v>
      </c>
      <c r="W33" s="115"/>
      <c r="X33" s="94"/>
      <c r="Y33" s="6"/>
      <c r="Z33" s="6"/>
      <c r="AA33" s="25"/>
      <c r="AB33" s="23"/>
      <c r="AC33" s="23"/>
      <c r="AD33" s="30"/>
      <c r="AE33" s="30"/>
      <c r="AF33" s="30"/>
      <c r="AG33" s="13"/>
      <c r="AH33" s="29"/>
      <c r="AI33" s="26"/>
      <c r="AJ33" s="5"/>
      <c r="AK33" s="5"/>
      <c r="AL33" s="5"/>
      <c r="AM33" s="5"/>
    </row>
    <row r="34" spans="1:39" ht="15.75" customHeight="1">
      <c r="A34" s="6"/>
      <c r="B34" s="94">
        <v>334</v>
      </c>
      <c r="C34" s="107" t="s">
        <v>94</v>
      </c>
      <c r="D34" s="108" t="s">
        <v>89</v>
      </c>
      <c r="E34" s="94"/>
      <c r="F34" s="94"/>
      <c r="G34" s="109" t="s">
        <v>95</v>
      </c>
      <c r="H34" s="107"/>
      <c r="I34" s="109"/>
      <c r="J34" s="148"/>
      <c r="K34" s="110">
        <v>48.3</v>
      </c>
      <c r="L34" s="111">
        <v>48.3</v>
      </c>
      <c r="M34" s="112">
        <v>10</v>
      </c>
      <c r="Q34" s="113" t="s">
        <v>125</v>
      </c>
      <c r="R34" s="111"/>
      <c r="S34" s="112"/>
      <c r="W34" s="115"/>
      <c r="X34" s="94"/>
      <c r="Y34" s="6"/>
      <c r="Z34" s="6"/>
      <c r="AA34" s="25"/>
      <c r="AB34" s="23"/>
      <c r="AC34" s="23"/>
      <c r="AD34" s="30"/>
      <c r="AE34" s="30"/>
      <c r="AF34" s="30"/>
      <c r="AG34" s="13"/>
      <c r="AH34" s="29"/>
      <c r="AI34" s="26"/>
      <c r="AJ34" s="5"/>
      <c r="AK34" s="5"/>
      <c r="AL34" s="5"/>
      <c r="AM34" s="5"/>
    </row>
    <row r="35" spans="1:39" ht="15.75" customHeight="1">
      <c r="A35" s="6"/>
      <c r="B35" s="94">
        <v>335</v>
      </c>
      <c r="C35" s="107" t="s">
        <v>93</v>
      </c>
      <c r="D35" s="94" t="s">
        <v>89</v>
      </c>
      <c r="E35" s="94"/>
      <c r="F35" s="94"/>
      <c r="G35" s="109" t="s">
        <v>57</v>
      </c>
      <c r="H35" s="107"/>
      <c r="I35" s="109"/>
      <c r="J35" s="148"/>
      <c r="K35" s="110">
        <v>42.02</v>
      </c>
      <c r="L35" s="111">
        <v>42.02</v>
      </c>
      <c r="M35" s="112">
        <v>2</v>
      </c>
      <c r="Q35" s="113">
        <v>0.0014608796296296297</v>
      </c>
      <c r="R35" s="111">
        <v>42.073</v>
      </c>
      <c r="S35" s="112">
        <v>3</v>
      </c>
      <c r="W35" s="115"/>
      <c r="X35" s="94"/>
      <c r="Y35" s="6"/>
      <c r="Z35" s="6"/>
      <c r="AA35" s="25"/>
      <c r="AB35" s="23"/>
      <c r="AC35" s="23"/>
      <c r="AD35" s="30"/>
      <c r="AE35" s="30"/>
      <c r="AF35" s="30"/>
      <c r="AG35" s="13"/>
      <c r="AH35" s="29"/>
      <c r="AI35" s="26"/>
      <c r="AJ35" s="5"/>
      <c r="AK35" s="5"/>
      <c r="AL35" s="5"/>
      <c r="AM35" s="5"/>
    </row>
    <row r="36" spans="1:39" ht="15.75" customHeight="1" thickBot="1">
      <c r="A36" s="40"/>
      <c r="B36" s="116">
        <v>332</v>
      </c>
      <c r="C36" s="117" t="s">
        <v>90</v>
      </c>
      <c r="D36" s="116" t="s">
        <v>89</v>
      </c>
      <c r="E36" s="116"/>
      <c r="F36" s="116"/>
      <c r="G36" s="119" t="s">
        <v>57</v>
      </c>
      <c r="H36" s="117"/>
      <c r="I36" s="119"/>
      <c r="J36" s="150"/>
      <c r="K36" s="120">
        <v>46.51</v>
      </c>
      <c r="L36" s="121">
        <v>46.51</v>
      </c>
      <c r="M36" s="122">
        <v>9</v>
      </c>
      <c r="N36" s="123">
        <v>0.0011175925925925926</v>
      </c>
      <c r="O36" s="121">
        <v>9.656</v>
      </c>
      <c r="P36" s="122">
        <v>8</v>
      </c>
      <c r="Q36" s="21"/>
      <c r="R36" s="21"/>
      <c r="S36" s="21"/>
      <c r="T36" s="21"/>
      <c r="U36" s="21"/>
      <c r="V36" s="21"/>
      <c r="W36" s="125"/>
      <c r="X36" s="94"/>
      <c r="Y36" s="6"/>
      <c r="Z36" s="6"/>
      <c r="AA36" s="25"/>
      <c r="AB36" s="23"/>
      <c r="AC36" s="23"/>
      <c r="AD36" s="30"/>
      <c r="AE36" s="30"/>
      <c r="AF36" s="30"/>
      <c r="AG36" s="13"/>
      <c r="AH36" s="29"/>
      <c r="AI36" s="26"/>
      <c r="AJ36" s="5"/>
      <c r="AK36" s="5"/>
      <c r="AL36" s="5"/>
      <c r="AM36" s="5"/>
    </row>
    <row r="37" spans="1:39" ht="15.75" customHeight="1" thickTop="1">
      <c r="A37" s="6">
        <v>1</v>
      </c>
      <c r="B37" s="94">
        <v>327</v>
      </c>
      <c r="C37" s="107" t="s">
        <v>85</v>
      </c>
      <c r="D37" s="94" t="s">
        <v>84</v>
      </c>
      <c r="E37" s="94" t="s">
        <v>84</v>
      </c>
      <c r="F37" s="94"/>
      <c r="G37" s="109" t="s">
        <v>57</v>
      </c>
      <c r="H37" s="107"/>
      <c r="I37" s="109"/>
      <c r="J37" s="148"/>
      <c r="K37" s="110">
        <v>40.02</v>
      </c>
      <c r="L37" s="111">
        <v>40.02</v>
      </c>
      <c r="M37" s="112">
        <v>2</v>
      </c>
      <c r="N37" s="113">
        <v>0.0009047453703703704</v>
      </c>
      <c r="O37" s="111">
        <v>7.817</v>
      </c>
      <c r="P37" s="112">
        <v>2</v>
      </c>
      <c r="Q37" s="113">
        <v>0.0014193287037037037</v>
      </c>
      <c r="R37" s="111">
        <v>40.876</v>
      </c>
      <c r="S37" s="112">
        <v>1</v>
      </c>
      <c r="T37" s="113">
        <v>0.00302650462962963</v>
      </c>
      <c r="U37" s="111">
        <v>43.581</v>
      </c>
      <c r="V37" s="112">
        <v>1</v>
      </c>
      <c r="W37" s="115"/>
      <c r="X37" s="94"/>
      <c r="Y37" s="6"/>
      <c r="Z37" s="6"/>
      <c r="AA37" s="25"/>
      <c r="AB37" s="23"/>
      <c r="AC37" s="23"/>
      <c r="AD37" s="30"/>
      <c r="AE37" s="30"/>
      <c r="AF37" s="30"/>
      <c r="AG37" s="13"/>
      <c r="AH37" s="29"/>
      <c r="AI37" s="26"/>
      <c r="AJ37" s="5"/>
      <c r="AK37" s="5"/>
      <c r="AL37" s="5"/>
      <c r="AM37" s="5"/>
    </row>
    <row r="38" spans="1:39" ht="15.75" customHeight="1">
      <c r="A38" s="6">
        <v>2</v>
      </c>
      <c r="B38" s="94">
        <v>326</v>
      </c>
      <c r="C38" s="152" t="s">
        <v>83</v>
      </c>
      <c r="D38" s="154" t="s">
        <v>84</v>
      </c>
      <c r="E38" s="94" t="s">
        <v>84</v>
      </c>
      <c r="F38" s="94"/>
      <c r="G38" s="109" t="s">
        <v>57</v>
      </c>
      <c r="H38" s="107"/>
      <c r="I38" s="109"/>
      <c r="J38" s="148"/>
      <c r="K38" s="166">
        <v>39.29</v>
      </c>
      <c r="L38" s="167">
        <v>39.29</v>
      </c>
      <c r="M38" s="168">
        <v>1</v>
      </c>
      <c r="N38" s="113">
        <v>0.0009045138888888889</v>
      </c>
      <c r="O38" s="111">
        <v>7.815</v>
      </c>
      <c r="P38" s="112">
        <v>1</v>
      </c>
      <c r="Q38" s="113">
        <v>0.0014298611111111111</v>
      </c>
      <c r="R38" s="111">
        <v>41.18</v>
      </c>
      <c r="S38" s="112">
        <v>2</v>
      </c>
      <c r="T38" s="113">
        <v>0.0031612268518518517</v>
      </c>
      <c r="U38" s="111">
        <v>45.521</v>
      </c>
      <c r="V38" s="112">
        <v>2</v>
      </c>
      <c r="W38" s="115"/>
      <c r="X38" s="94"/>
      <c r="Y38" s="6"/>
      <c r="Z38" s="6"/>
      <c r="AA38" s="25"/>
      <c r="AB38" s="23"/>
      <c r="AC38" s="23"/>
      <c r="AD38" s="30"/>
      <c r="AE38" s="30"/>
      <c r="AF38" s="30"/>
      <c r="AG38" s="13"/>
      <c r="AH38" s="29"/>
      <c r="AI38" s="26"/>
      <c r="AJ38" s="5"/>
      <c r="AK38" s="5"/>
      <c r="AL38" s="5"/>
      <c r="AM38" s="5"/>
    </row>
    <row r="39" spans="1:39" ht="15.75" customHeight="1">
      <c r="A39" s="6">
        <v>3</v>
      </c>
      <c r="B39" s="94">
        <v>328</v>
      </c>
      <c r="C39" s="107" t="s">
        <v>86</v>
      </c>
      <c r="D39" s="94" t="s">
        <v>84</v>
      </c>
      <c r="E39" s="94" t="s">
        <v>84</v>
      </c>
      <c r="F39" s="94"/>
      <c r="G39" s="109" t="s">
        <v>124</v>
      </c>
      <c r="H39" s="107"/>
      <c r="I39" s="109"/>
      <c r="J39" s="148"/>
      <c r="K39" s="110">
        <v>43.05</v>
      </c>
      <c r="L39" s="111">
        <v>43.05</v>
      </c>
      <c r="M39" s="112">
        <v>3</v>
      </c>
      <c r="N39" s="149">
        <v>0.0009987268518518518</v>
      </c>
      <c r="O39" s="139">
        <v>8.629</v>
      </c>
      <c r="P39" s="140">
        <v>3</v>
      </c>
      <c r="Q39" s="113">
        <v>0.0014858796296296295</v>
      </c>
      <c r="R39" s="111">
        <v>42.793</v>
      </c>
      <c r="S39" s="112">
        <v>3</v>
      </c>
      <c r="T39" s="113">
        <v>0.0031636574074074076</v>
      </c>
      <c r="U39" s="111">
        <v>45.556</v>
      </c>
      <c r="V39" s="112">
        <v>3</v>
      </c>
      <c r="W39" s="115"/>
      <c r="X39" s="94"/>
      <c r="Y39" s="6"/>
      <c r="Z39" s="6"/>
      <c r="AA39" s="25"/>
      <c r="AB39" s="23"/>
      <c r="AC39" s="23"/>
      <c r="AD39" s="30"/>
      <c r="AE39" s="30"/>
      <c r="AF39" s="30"/>
      <c r="AG39" s="13"/>
      <c r="AH39" s="29"/>
      <c r="AI39" s="26"/>
      <c r="AJ39" s="5"/>
      <c r="AK39" s="5"/>
      <c r="AL39" s="5"/>
      <c r="AM39" s="5"/>
    </row>
    <row r="40" spans="1:39" ht="15.75" customHeight="1" thickBot="1">
      <c r="A40" s="40">
        <v>4</v>
      </c>
      <c r="B40" s="116">
        <v>329</v>
      </c>
      <c r="C40" s="117" t="s">
        <v>87</v>
      </c>
      <c r="D40" s="116" t="s">
        <v>84</v>
      </c>
      <c r="E40" s="116" t="s">
        <v>84</v>
      </c>
      <c r="F40" s="116"/>
      <c r="G40" s="119" t="s">
        <v>43</v>
      </c>
      <c r="H40" s="117"/>
      <c r="I40" s="119"/>
      <c r="J40" s="150"/>
      <c r="K40" s="120">
        <v>44</v>
      </c>
      <c r="L40" s="121">
        <v>44</v>
      </c>
      <c r="M40" s="122">
        <v>4</v>
      </c>
      <c r="N40" s="151">
        <v>0.0010049768518518517</v>
      </c>
      <c r="O40" s="142">
        <v>8.683</v>
      </c>
      <c r="P40" s="143">
        <v>4</v>
      </c>
      <c r="Q40" s="123">
        <v>0.0015364583333333333</v>
      </c>
      <c r="R40" s="121">
        <v>44.25</v>
      </c>
      <c r="S40" s="122">
        <v>4</v>
      </c>
      <c r="T40" s="151">
        <v>0.00346724537037037</v>
      </c>
      <c r="U40" s="142">
        <v>49.928</v>
      </c>
      <c r="V40" s="143">
        <v>4</v>
      </c>
      <c r="W40" s="125"/>
      <c r="X40" s="94"/>
      <c r="Y40" s="6"/>
      <c r="Z40" s="6"/>
      <c r="AA40" s="25"/>
      <c r="AB40" s="23"/>
      <c r="AC40" s="23"/>
      <c r="AD40" s="30"/>
      <c r="AE40" s="30"/>
      <c r="AF40" s="30"/>
      <c r="AG40" s="13"/>
      <c r="AH40" s="29"/>
      <c r="AI40" s="26"/>
      <c r="AJ40" s="5"/>
      <c r="AK40" s="5"/>
      <c r="AL40" s="5"/>
      <c r="AM40" s="5"/>
    </row>
    <row r="41" spans="1:39" ht="15.75" customHeight="1" thickTop="1">
      <c r="A41" s="6">
        <v>1</v>
      </c>
      <c r="B41" s="94">
        <v>323</v>
      </c>
      <c r="C41" s="107" t="s">
        <v>76</v>
      </c>
      <c r="D41" s="108" t="s">
        <v>74</v>
      </c>
      <c r="E41" s="94"/>
      <c r="F41" s="94"/>
      <c r="G41" s="109" t="s">
        <v>98</v>
      </c>
      <c r="H41" s="107"/>
      <c r="I41" s="109"/>
      <c r="J41" s="148"/>
      <c r="K41" s="110">
        <v>43.07</v>
      </c>
      <c r="L41" s="111">
        <v>43.07</v>
      </c>
      <c r="M41" s="112">
        <v>1</v>
      </c>
      <c r="N41" s="113">
        <v>0.0009820601851851852</v>
      </c>
      <c r="O41" s="111">
        <v>8.485</v>
      </c>
      <c r="P41" s="112">
        <v>1</v>
      </c>
      <c r="Q41" s="113">
        <v>0.0014862268518518519</v>
      </c>
      <c r="R41" s="111">
        <v>42.803</v>
      </c>
      <c r="S41" s="112">
        <v>1</v>
      </c>
      <c r="T41" s="113">
        <v>0.0033081018518518516</v>
      </c>
      <c r="U41" s="111">
        <v>47.636</v>
      </c>
      <c r="V41" s="112">
        <v>1</v>
      </c>
      <c r="W41" s="115"/>
      <c r="X41" s="94"/>
      <c r="Y41" s="6"/>
      <c r="Z41" s="6"/>
      <c r="AA41" s="25"/>
      <c r="AB41" s="23"/>
      <c r="AC41" s="23"/>
      <c r="AD41" s="30"/>
      <c r="AE41" s="30"/>
      <c r="AF41" s="30"/>
      <c r="AG41" s="13"/>
      <c r="AH41" s="29"/>
      <c r="AI41" s="26"/>
      <c r="AJ41" s="5"/>
      <c r="AK41" s="5"/>
      <c r="AL41" s="5"/>
      <c r="AM41" s="5"/>
    </row>
    <row r="42" spans="1:39" ht="15.75" customHeight="1">
      <c r="A42" s="6">
        <v>2</v>
      </c>
      <c r="B42" s="94">
        <v>319</v>
      </c>
      <c r="C42" s="107" t="s">
        <v>73</v>
      </c>
      <c r="D42" s="108" t="s">
        <v>74</v>
      </c>
      <c r="E42" s="94"/>
      <c r="F42" s="94"/>
      <c r="G42" s="109" t="s">
        <v>75</v>
      </c>
      <c r="H42" s="107"/>
      <c r="I42" s="109"/>
      <c r="J42" s="148"/>
      <c r="K42" s="110">
        <v>43.93</v>
      </c>
      <c r="L42" s="111">
        <v>43.93</v>
      </c>
      <c r="M42" s="112">
        <v>2</v>
      </c>
      <c r="N42" s="149">
        <v>0.001042013888888889</v>
      </c>
      <c r="O42" s="139">
        <v>9.003</v>
      </c>
      <c r="P42" s="140">
        <v>2</v>
      </c>
      <c r="Q42" s="113">
        <v>0.001662037037037037</v>
      </c>
      <c r="R42" s="111">
        <v>47.866</v>
      </c>
      <c r="S42" s="112">
        <v>3</v>
      </c>
      <c r="T42" s="113">
        <v>0.003476388888888889</v>
      </c>
      <c r="U42" s="111">
        <v>50.06</v>
      </c>
      <c r="V42" s="112">
        <v>2</v>
      </c>
      <c r="W42" s="115"/>
      <c r="X42" s="94"/>
      <c r="Y42" s="6"/>
      <c r="Z42" s="6"/>
      <c r="AA42" s="25"/>
      <c r="AB42" s="23"/>
      <c r="AC42" s="23"/>
      <c r="AD42" s="30"/>
      <c r="AE42" s="30"/>
      <c r="AF42" s="30"/>
      <c r="AG42" s="13"/>
      <c r="AH42" s="29"/>
      <c r="AI42" s="26"/>
      <c r="AJ42" s="5"/>
      <c r="AK42" s="5"/>
      <c r="AL42" s="5"/>
      <c r="AM42" s="5"/>
    </row>
    <row r="43" spans="1:39" ht="15.75" customHeight="1">
      <c r="A43" s="6">
        <v>3</v>
      </c>
      <c r="B43" s="94">
        <v>321</v>
      </c>
      <c r="C43" s="107" t="s">
        <v>77</v>
      </c>
      <c r="D43" s="108" t="s">
        <v>74</v>
      </c>
      <c r="E43" s="94"/>
      <c r="F43" s="94"/>
      <c r="G43" s="109" t="s">
        <v>43</v>
      </c>
      <c r="H43" s="107"/>
      <c r="I43" s="109"/>
      <c r="J43" s="148"/>
      <c r="K43" s="110">
        <v>44.87</v>
      </c>
      <c r="L43" s="111">
        <v>44.87</v>
      </c>
      <c r="M43" s="112">
        <v>3</v>
      </c>
      <c r="N43" s="113">
        <v>0.0010519675925925926</v>
      </c>
      <c r="O43" s="111">
        <v>9.089</v>
      </c>
      <c r="P43" s="112">
        <v>3</v>
      </c>
      <c r="Q43" s="113">
        <v>0.0016337962962962962</v>
      </c>
      <c r="R43" s="111">
        <v>47.053</v>
      </c>
      <c r="S43" s="112">
        <v>2</v>
      </c>
      <c r="T43" s="113">
        <v>0.0036883101851851855</v>
      </c>
      <c r="U43" s="111">
        <v>53.111</v>
      </c>
      <c r="V43" s="112">
        <v>3</v>
      </c>
      <c r="W43" s="115"/>
      <c r="X43" s="94"/>
      <c r="Y43" s="6"/>
      <c r="Z43" s="6"/>
      <c r="AA43" s="25"/>
      <c r="AB43" s="23"/>
      <c r="AC43" s="23"/>
      <c r="AD43" s="30"/>
      <c r="AE43" s="30"/>
      <c r="AF43" s="30"/>
      <c r="AG43" s="13"/>
      <c r="AH43" s="29"/>
      <c r="AI43" s="26"/>
      <c r="AJ43" s="5"/>
      <c r="AK43" s="5"/>
      <c r="AL43" s="5"/>
      <c r="AM43" s="5"/>
    </row>
    <row r="44" spans="1:39" ht="15.75" customHeight="1">
      <c r="A44" s="6">
        <v>4</v>
      </c>
      <c r="B44" s="94">
        <v>320</v>
      </c>
      <c r="C44" s="107" t="s">
        <v>81</v>
      </c>
      <c r="D44" s="108" t="s">
        <v>74</v>
      </c>
      <c r="E44" s="94"/>
      <c r="F44" s="94"/>
      <c r="G44" s="109" t="s">
        <v>82</v>
      </c>
      <c r="H44" s="107"/>
      <c r="I44" s="109"/>
      <c r="J44" s="148"/>
      <c r="K44" s="110">
        <v>46.89</v>
      </c>
      <c r="L44" s="111">
        <v>46.89</v>
      </c>
      <c r="M44" s="112">
        <v>4</v>
      </c>
      <c r="N44" s="113">
        <v>0.001082986111111111</v>
      </c>
      <c r="O44" s="111">
        <v>9.357</v>
      </c>
      <c r="P44" s="112">
        <v>4</v>
      </c>
      <c r="Q44" s="113">
        <v>0.0017296296296296296</v>
      </c>
      <c r="R44" s="111">
        <v>49.813</v>
      </c>
      <c r="S44" s="112">
        <v>4</v>
      </c>
      <c r="T44" s="149">
        <v>0.003689236111111111</v>
      </c>
      <c r="U44" s="139">
        <v>53.125</v>
      </c>
      <c r="V44" s="140">
        <v>4</v>
      </c>
      <c r="W44" s="115"/>
      <c r="X44" s="94"/>
      <c r="Y44" s="6"/>
      <c r="Z44" s="6"/>
      <c r="AA44" s="25"/>
      <c r="AB44" s="23"/>
      <c r="AC44" s="23"/>
      <c r="AD44" s="30"/>
      <c r="AE44" s="30"/>
      <c r="AF44" s="30"/>
      <c r="AG44" s="13"/>
      <c r="AH44" s="29"/>
      <c r="AI44" s="26"/>
      <c r="AJ44" s="5"/>
      <c r="AK44" s="5"/>
      <c r="AL44" s="5"/>
      <c r="AM44" s="5"/>
    </row>
    <row r="45" spans="1:39" ht="15.75" customHeight="1">
      <c r="A45" s="6">
        <v>5</v>
      </c>
      <c r="B45" s="94">
        <v>322</v>
      </c>
      <c r="C45" s="107" t="s">
        <v>78</v>
      </c>
      <c r="D45" s="108" t="s">
        <v>74</v>
      </c>
      <c r="E45" s="94"/>
      <c r="F45" s="94"/>
      <c r="G45" s="109" t="s">
        <v>43</v>
      </c>
      <c r="H45" s="107"/>
      <c r="I45" s="109"/>
      <c r="J45" s="148"/>
      <c r="K45" s="110">
        <v>49.58</v>
      </c>
      <c r="L45" s="111">
        <v>49.58</v>
      </c>
      <c r="M45" s="112">
        <v>5</v>
      </c>
      <c r="N45" s="113">
        <v>0.0011378472222222222</v>
      </c>
      <c r="O45" s="111">
        <v>9.831</v>
      </c>
      <c r="P45" s="112">
        <v>5</v>
      </c>
      <c r="Q45" s="113">
        <v>0.0017618055555555555</v>
      </c>
      <c r="R45" s="111">
        <v>50.74</v>
      </c>
      <c r="S45" s="112">
        <v>5</v>
      </c>
      <c r="T45" s="113">
        <v>0.0037725694444444443</v>
      </c>
      <c r="U45" s="111">
        <v>54.325</v>
      </c>
      <c r="V45" s="112">
        <v>5</v>
      </c>
      <c r="W45" s="115"/>
      <c r="X45" s="94"/>
      <c r="Y45" s="6"/>
      <c r="Z45" s="6"/>
      <c r="AA45" s="25"/>
      <c r="AB45" s="23"/>
      <c r="AC45" s="23"/>
      <c r="AD45" s="30"/>
      <c r="AE45" s="30"/>
      <c r="AF45" s="30"/>
      <c r="AG45" s="13"/>
      <c r="AH45" s="29"/>
      <c r="AI45" s="26"/>
      <c r="AJ45" s="5"/>
      <c r="AK45" s="5"/>
      <c r="AL45" s="5"/>
      <c r="AM45" s="5"/>
    </row>
    <row r="46" spans="1:39" ht="15.75" customHeight="1" thickBot="1">
      <c r="A46" s="40"/>
      <c r="B46" s="69">
        <v>325</v>
      </c>
      <c r="C46" s="21" t="s">
        <v>79</v>
      </c>
      <c r="D46" s="169" t="s">
        <v>74</v>
      </c>
      <c r="E46" s="160"/>
      <c r="F46" s="160"/>
      <c r="G46" s="161" t="s">
        <v>80</v>
      </c>
      <c r="H46" s="158"/>
      <c r="I46" s="161"/>
      <c r="J46" s="161"/>
      <c r="K46" s="120">
        <v>61.34</v>
      </c>
      <c r="L46" s="121">
        <v>61.34</v>
      </c>
      <c r="M46" s="122">
        <v>6</v>
      </c>
      <c r="N46" s="21"/>
      <c r="O46" s="21"/>
      <c r="P46" s="21"/>
      <c r="Q46" s="123">
        <v>0.002198148148148148</v>
      </c>
      <c r="R46" s="121">
        <v>63.306</v>
      </c>
      <c r="S46" s="122">
        <v>7</v>
      </c>
      <c r="T46" s="123"/>
      <c r="U46" s="121"/>
      <c r="V46" s="122"/>
      <c r="W46" s="125"/>
      <c r="X46" s="94"/>
      <c r="Y46" s="6"/>
      <c r="Z46" s="6"/>
      <c r="AA46" s="25"/>
      <c r="AB46" s="23"/>
      <c r="AC46" s="23"/>
      <c r="AD46" s="30"/>
      <c r="AE46" s="30"/>
      <c r="AF46" s="30"/>
      <c r="AG46" s="13"/>
      <c r="AH46" s="29"/>
      <c r="AI46" s="26"/>
      <c r="AJ46" s="5"/>
      <c r="AK46" s="5"/>
      <c r="AL46" s="5"/>
      <c r="AM46" s="5"/>
    </row>
    <row r="47" spans="1:39" ht="15.75" customHeight="1" thickBot="1" thickTop="1">
      <c r="A47" s="72">
        <v>1</v>
      </c>
      <c r="B47" s="126">
        <v>318</v>
      </c>
      <c r="C47" s="127" t="s">
        <v>71</v>
      </c>
      <c r="D47" s="128" t="s">
        <v>72</v>
      </c>
      <c r="E47" s="126"/>
      <c r="F47" s="126"/>
      <c r="G47" s="129" t="s">
        <v>61</v>
      </c>
      <c r="H47" s="127"/>
      <c r="I47" s="129"/>
      <c r="J47" s="130"/>
      <c r="K47" s="131">
        <v>47.03</v>
      </c>
      <c r="L47" s="132">
        <v>47.03</v>
      </c>
      <c r="M47" s="133">
        <v>1</v>
      </c>
      <c r="N47" s="134">
        <v>0.0010792824074074075</v>
      </c>
      <c r="O47" s="132">
        <v>9.325</v>
      </c>
      <c r="P47" s="133">
        <v>1</v>
      </c>
      <c r="Q47" s="134">
        <v>0.001645023148148148</v>
      </c>
      <c r="R47" s="132">
        <v>47.376</v>
      </c>
      <c r="S47" s="133">
        <v>1</v>
      </c>
      <c r="T47" s="134">
        <v>0.003539699074074074</v>
      </c>
      <c r="U47" s="132">
        <v>50.971</v>
      </c>
      <c r="V47" s="133">
        <v>1</v>
      </c>
      <c r="W47" s="137"/>
      <c r="X47" s="94"/>
      <c r="Y47" s="6"/>
      <c r="Z47" s="6"/>
      <c r="AA47" s="25"/>
      <c r="AB47" s="23"/>
      <c r="AC47" s="23"/>
      <c r="AD47" s="30"/>
      <c r="AE47" s="30"/>
      <c r="AF47" s="30"/>
      <c r="AG47" s="13"/>
      <c r="AH47" s="29"/>
      <c r="AI47" s="26"/>
      <c r="AJ47" s="5"/>
      <c r="AK47" s="5"/>
      <c r="AL47" s="5"/>
      <c r="AM47" s="5"/>
    </row>
    <row r="48" spans="1:39" ht="15.75" customHeight="1" thickTop="1">
      <c r="A48" s="6">
        <v>1</v>
      </c>
      <c r="B48" s="94">
        <v>316</v>
      </c>
      <c r="C48" s="107" t="s">
        <v>69</v>
      </c>
      <c r="D48" s="108" t="s">
        <v>65</v>
      </c>
      <c r="E48" s="94"/>
      <c r="F48" s="94"/>
      <c r="G48" s="109" t="s">
        <v>70</v>
      </c>
      <c r="H48" s="107"/>
      <c r="I48" s="109"/>
      <c r="J48" s="148"/>
      <c r="K48" s="110">
        <v>45.74</v>
      </c>
      <c r="L48" s="111">
        <v>45.74</v>
      </c>
      <c r="M48" s="112">
        <v>1</v>
      </c>
      <c r="N48" s="113">
        <v>0.001044675925925926</v>
      </c>
      <c r="O48" s="111">
        <v>9.026</v>
      </c>
      <c r="P48" s="112">
        <v>1</v>
      </c>
      <c r="Q48" s="149">
        <v>0.0015633101851851852</v>
      </c>
      <c r="R48" s="139">
        <v>45.023</v>
      </c>
      <c r="S48" s="140">
        <v>1</v>
      </c>
      <c r="T48" s="149">
        <v>0.003295601851851852</v>
      </c>
      <c r="U48" s="139">
        <v>47.456</v>
      </c>
      <c r="V48" s="140">
        <v>1</v>
      </c>
      <c r="W48" s="115"/>
      <c r="X48" s="94"/>
      <c r="Y48" s="6"/>
      <c r="Z48" s="6"/>
      <c r="AA48" s="25"/>
      <c r="AB48" s="23"/>
      <c r="AC48" s="23"/>
      <c r="AD48" s="30"/>
      <c r="AE48" s="30"/>
      <c r="AF48" s="30"/>
      <c r="AG48" s="13"/>
      <c r="AH48" s="29"/>
      <c r="AI48" s="26"/>
      <c r="AJ48" s="5"/>
      <c r="AK48" s="5"/>
      <c r="AL48" s="5"/>
      <c r="AM48" s="5"/>
    </row>
    <row r="49" spans="1:39" ht="15.75" customHeight="1">
      <c r="A49" s="6">
        <v>2</v>
      </c>
      <c r="B49" s="94">
        <v>314</v>
      </c>
      <c r="C49" s="107" t="s">
        <v>64</v>
      </c>
      <c r="D49" s="108" t="s">
        <v>65</v>
      </c>
      <c r="E49" s="94"/>
      <c r="F49" s="94"/>
      <c r="G49" s="109" t="s">
        <v>43</v>
      </c>
      <c r="H49" s="107"/>
      <c r="I49" s="109"/>
      <c r="J49" s="148"/>
      <c r="K49" s="110">
        <v>46.93</v>
      </c>
      <c r="L49" s="111">
        <v>46.93</v>
      </c>
      <c r="M49" s="112">
        <v>2</v>
      </c>
      <c r="N49" s="149">
        <v>0.0010834490740740741</v>
      </c>
      <c r="O49" s="139">
        <v>9.361</v>
      </c>
      <c r="P49" s="140">
        <v>2</v>
      </c>
      <c r="Q49" s="149">
        <v>0.0017219907407407407</v>
      </c>
      <c r="R49" s="139">
        <v>49.593</v>
      </c>
      <c r="S49" s="140">
        <v>3</v>
      </c>
      <c r="T49" s="113">
        <v>0.00364837962962963</v>
      </c>
      <c r="U49" s="111">
        <v>52.536</v>
      </c>
      <c r="V49" s="112">
        <v>3</v>
      </c>
      <c r="W49" s="115"/>
      <c r="X49" s="94"/>
      <c r="Y49" s="6"/>
      <c r="Z49" s="6"/>
      <c r="AA49" s="25"/>
      <c r="AB49" s="23"/>
      <c r="AC49" s="23"/>
      <c r="AD49" s="30"/>
      <c r="AE49" s="30"/>
      <c r="AF49" s="30"/>
      <c r="AG49" s="13"/>
      <c r="AH49" s="29"/>
      <c r="AI49" s="26"/>
      <c r="AJ49" s="5"/>
      <c r="AK49" s="5"/>
      <c r="AL49" s="5"/>
      <c r="AM49" s="5"/>
    </row>
    <row r="50" spans="1:39" ht="15.75" customHeight="1">
      <c r="A50" s="6">
        <v>3</v>
      </c>
      <c r="B50" s="94">
        <v>317</v>
      </c>
      <c r="C50" s="107" t="s">
        <v>68</v>
      </c>
      <c r="D50" s="108" t="s">
        <v>65</v>
      </c>
      <c r="E50" s="94"/>
      <c r="F50" s="94"/>
      <c r="G50" s="109" t="s">
        <v>43</v>
      </c>
      <c r="H50" s="107"/>
      <c r="I50" s="109"/>
      <c r="J50" s="148"/>
      <c r="K50" s="110">
        <v>48.86</v>
      </c>
      <c r="L50" s="111">
        <v>48.86</v>
      </c>
      <c r="M50" s="112">
        <v>3</v>
      </c>
      <c r="N50" s="113">
        <v>0.0011275462962962964</v>
      </c>
      <c r="O50" s="111">
        <v>9.742</v>
      </c>
      <c r="P50" s="112">
        <v>3</v>
      </c>
      <c r="Q50" s="113">
        <v>0.001700925925925926</v>
      </c>
      <c r="R50" s="111">
        <v>48.986</v>
      </c>
      <c r="S50" s="112">
        <v>2</v>
      </c>
      <c r="T50" s="149">
        <v>0.0035907407407407407</v>
      </c>
      <c r="U50" s="139">
        <v>51.706</v>
      </c>
      <c r="V50" s="140">
        <v>2</v>
      </c>
      <c r="W50" s="115"/>
      <c r="X50" s="94"/>
      <c r="Y50" s="6"/>
      <c r="Z50" s="6"/>
      <c r="AA50" s="25"/>
      <c r="AB50" s="23"/>
      <c r="AC50" s="23"/>
      <c r="AD50" s="30"/>
      <c r="AE50" s="30"/>
      <c r="AF50" s="30"/>
      <c r="AG50" s="13"/>
      <c r="AH50" s="29"/>
      <c r="AI50" s="26"/>
      <c r="AJ50" s="5"/>
      <c r="AK50" s="5"/>
      <c r="AL50" s="5"/>
      <c r="AM50" s="5"/>
    </row>
    <row r="51" spans="1:39" ht="15.75" customHeight="1" thickBot="1">
      <c r="A51" s="40">
        <v>4</v>
      </c>
      <c r="B51" s="116">
        <v>315</v>
      </c>
      <c r="C51" s="117" t="s">
        <v>66</v>
      </c>
      <c r="D51" s="118" t="s">
        <v>65</v>
      </c>
      <c r="E51" s="116"/>
      <c r="F51" s="116"/>
      <c r="G51" s="119" t="s">
        <v>67</v>
      </c>
      <c r="H51" s="117"/>
      <c r="I51" s="119"/>
      <c r="J51" s="150"/>
      <c r="K51" s="120">
        <v>50.77</v>
      </c>
      <c r="L51" s="121">
        <v>50.77</v>
      </c>
      <c r="M51" s="122">
        <v>4</v>
      </c>
      <c r="N51" s="151">
        <v>0.0011719907407407406</v>
      </c>
      <c r="O51" s="142">
        <v>10.126</v>
      </c>
      <c r="P51" s="143">
        <v>3</v>
      </c>
      <c r="Q51" s="123">
        <v>0.0018060185185185184</v>
      </c>
      <c r="R51" s="121">
        <v>52.013</v>
      </c>
      <c r="S51" s="122">
        <v>4</v>
      </c>
      <c r="T51" s="151">
        <v>0.003659722222222222</v>
      </c>
      <c r="U51" s="142">
        <v>52.7</v>
      </c>
      <c r="V51" s="143">
        <v>4</v>
      </c>
      <c r="W51" s="125"/>
      <c r="X51" s="94"/>
      <c r="Y51" s="6"/>
      <c r="Z51" s="6"/>
      <c r="AA51" s="25"/>
      <c r="AB51" s="23"/>
      <c r="AC51" s="23"/>
      <c r="AD51" s="30"/>
      <c r="AE51" s="30"/>
      <c r="AF51" s="30"/>
      <c r="AG51" s="13"/>
      <c r="AH51" s="29"/>
      <c r="AI51" s="26"/>
      <c r="AJ51" s="5"/>
      <c r="AK51" s="5"/>
      <c r="AL51" s="5"/>
      <c r="AM51" s="5"/>
    </row>
    <row r="52" spans="1:39" ht="15.75" customHeight="1" thickTop="1">
      <c r="A52" s="6">
        <v>1</v>
      </c>
      <c r="B52" s="94">
        <v>311</v>
      </c>
      <c r="C52" s="107" t="s">
        <v>58</v>
      </c>
      <c r="D52" s="108" t="s">
        <v>56</v>
      </c>
      <c r="E52" s="94"/>
      <c r="F52" s="94"/>
      <c r="G52" s="109" t="s">
        <v>57</v>
      </c>
      <c r="H52" s="107"/>
      <c r="I52" s="109"/>
      <c r="J52" s="148"/>
      <c r="K52" s="157" t="s">
        <v>122</v>
      </c>
      <c r="L52" s="111" t="s">
        <v>122</v>
      </c>
      <c r="M52" s="112">
        <v>2</v>
      </c>
      <c r="N52" s="149">
        <v>0.0011090277777777778</v>
      </c>
      <c r="O52" s="139">
        <v>9.582</v>
      </c>
      <c r="P52" s="140">
        <v>2</v>
      </c>
      <c r="Q52" s="113">
        <v>0.0016738425925925927</v>
      </c>
      <c r="R52" s="111">
        <v>48.206</v>
      </c>
      <c r="S52" s="112">
        <v>1</v>
      </c>
      <c r="T52" s="113">
        <v>0.0034534722222222224</v>
      </c>
      <c r="U52" s="111">
        <v>49.73</v>
      </c>
      <c r="V52" s="112">
        <v>1</v>
      </c>
      <c r="W52" s="115"/>
      <c r="X52" s="94"/>
      <c r="Y52" s="6"/>
      <c r="Z52" s="6"/>
      <c r="AA52" s="25"/>
      <c r="AB52" s="23"/>
      <c r="AC52" s="23"/>
      <c r="AD52" s="30"/>
      <c r="AE52" s="30"/>
      <c r="AF52" s="30"/>
      <c r="AG52" s="13"/>
      <c r="AH52" s="29"/>
      <c r="AI52" s="26"/>
      <c r="AJ52" s="5"/>
      <c r="AK52" s="5"/>
      <c r="AL52" s="5"/>
      <c r="AM52" s="5"/>
    </row>
    <row r="53" spans="1:39" ht="15.75" customHeight="1">
      <c r="A53" s="6">
        <v>2</v>
      </c>
      <c r="B53" s="94">
        <v>313</v>
      </c>
      <c r="C53" s="107" t="s">
        <v>63</v>
      </c>
      <c r="D53" s="108" t="s">
        <v>56</v>
      </c>
      <c r="E53" s="94"/>
      <c r="F53" s="94"/>
      <c r="G53" s="109" t="s">
        <v>43</v>
      </c>
      <c r="H53" s="107"/>
      <c r="I53" s="109"/>
      <c r="J53" s="148"/>
      <c r="K53" s="110">
        <v>49.76</v>
      </c>
      <c r="L53" s="111">
        <v>49.76</v>
      </c>
      <c r="M53" s="112">
        <v>4</v>
      </c>
      <c r="N53" s="113">
        <v>0.0011584490740740741</v>
      </c>
      <c r="O53" s="111">
        <v>10.009</v>
      </c>
      <c r="P53" s="112">
        <v>4</v>
      </c>
      <c r="Q53" s="113">
        <v>0.0017409722222222223</v>
      </c>
      <c r="R53" s="111">
        <v>50.14</v>
      </c>
      <c r="S53" s="112">
        <v>2</v>
      </c>
      <c r="T53" s="149">
        <v>0.0036159722222222222</v>
      </c>
      <c r="U53" s="139">
        <v>52.07</v>
      </c>
      <c r="V53" s="140">
        <v>2</v>
      </c>
      <c r="W53" s="115"/>
      <c r="X53" s="94"/>
      <c r="Y53" s="6"/>
      <c r="Z53" s="6"/>
      <c r="AA53" s="25"/>
      <c r="AB53" s="23"/>
      <c r="AC53" s="23"/>
      <c r="AD53" s="30"/>
      <c r="AE53" s="30"/>
      <c r="AF53" s="30"/>
      <c r="AG53" s="13"/>
      <c r="AH53" s="29"/>
      <c r="AI53" s="26"/>
      <c r="AJ53" s="5"/>
      <c r="AK53" s="5"/>
      <c r="AL53" s="5"/>
      <c r="AM53" s="5"/>
    </row>
    <row r="54" spans="1:39" ht="15.75" customHeight="1">
      <c r="A54" s="6">
        <v>3</v>
      </c>
      <c r="B54" s="94">
        <v>310</v>
      </c>
      <c r="C54" s="107" t="s">
        <v>59</v>
      </c>
      <c r="D54" s="108" t="s">
        <v>56</v>
      </c>
      <c r="E54" s="94"/>
      <c r="F54" s="94"/>
      <c r="G54" s="109" t="s">
        <v>43</v>
      </c>
      <c r="H54" s="107"/>
      <c r="I54" s="109"/>
      <c r="J54" s="148"/>
      <c r="K54" s="157" t="s">
        <v>123</v>
      </c>
      <c r="L54" s="111" t="s">
        <v>123</v>
      </c>
      <c r="M54" s="112">
        <v>3</v>
      </c>
      <c r="N54" s="113">
        <v>0.001149537037037037</v>
      </c>
      <c r="O54" s="111">
        <v>9.932</v>
      </c>
      <c r="P54" s="112">
        <v>3</v>
      </c>
      <c r="Q54" s="113">
        <v>0.0017869212962962962</v>
      </c>
      <c r="R54" s="111">
        <v>51.463</v>
      </c>
      <c r="S54" s="112">
        <v>3</v>
      </c>
      <c r="T54" s="113">
        <v>0.00375625</v>
      </c>
      <c r="U54" s="111">
        <v>54.09</v>
      </c>
      <c r="V54" s="112">
        <v>3</v>
      </c>
      <c r="W54" s="115"/>
      <c r="X54" s="94"/>
      <c r="Y54" s="6"/>
      <c r="Z54" s="6"/>
      <c r="AA54" s="25"/>
      <c r="AB54" s="23"/>
      <c r="AC54" s="23"/>
      <c r="AD54" s="30"/>
      <c r="AE54" s="30"/>
      <c r="AF54" s="30"/>
      <c r="AG54" s="13"/>
      <c r="AH54" s="29"/>
      <c r="AI54" s="26"/>
      <c r="AJ54" s="5"/>
      <c r="AK54" s="5"/>
      <c r="AL54" s="5"/>
      <c r="AM54" s="5"/>
    </row>
    <row r="55" spans="1:39" ht="15.75" customHeight="1">
      <c r="A55" s="6">
        <v>4</v>
      </c>
      <c r="B55" s="94">
        <v>312</v>
      </c>
      <c r="C55" s="107" t="s">
        <v>62</v>
      </c>
      <c r="D55" s="108" t="s">
        <v>56</v>
      </c>
      <c r="E55" s="94"/>
      <c r="F55" s="94"/>
      <c r="G55" s="109" t="s">
        <v>43</v>
      </c>
      <c r="H55" s="107"/>
      <c r="I55" s="109"/>
      <c r="J55" s="148"/>
      <c r="K55" s="110">
        <v>49.87</v>
      </c>
      <c r="L55" s="111">
        <v>49.87</v>
      </c>
      <c r="M55" s="112">
        <v>5</v>
      </c>
      <c r="N55" s="113">
        <v>0.0011701388888888887</v>
      </c>
      <c r="O55" s="111">
        <v>10.11</v>
      </c>
      <c r="P55" s="112">
        <v>5</v>
      </c>
      <c r="Q55" s="113">
        <v>0.0017950231481481482</v>
      </c>
      <c r="R55" s="111">
        <v>51.696</v>
      </c>
      <c r="S55" s="112">
        <v>4</v>
      </c>
      <c r="T55" s="113">
        <v>0.0038144675925925924</v>
      </c>
      <c r="U55" s="111">
        <v>54.928</v>
      </c>
      <c r="V55" s="112">
        <v>4</v>
      </c>
      <c r="W55" s="115"/>
      <c r="X55" s="94"/>
      <c r="Y55" s="6"/>
      <c r="Z55" s="6"/>
      <c r="AA55" s="25"/>
      <c r="AB55" s="23"/>
      <c r="AC55" s="23"/>
      <c r="AD55" s="30"/>
      <c r="AE55" s="30"/>
      <c r="AF55" s="30"/>
      <c r="AG55" s="13"/>
      <c r="AH55" s="29"/>
      <c r="AI55" s="26"/>
      <c r="AJ55" s="5"/>
      <c r="AK55" s="5"/>
      <c r="AL55" s="5"/>
      <c r="AM55" s="5"/>
    </row>
    <row r="56" spans="1:39" ht="15.75" customHeight="1">
      <c r="A56" s="6">
        <v>5</v>
      </c>
      <c r="B56" s="94">
        <v>309</v>
      </c>
      <c r="C56" s="107" t="s">
        <v>60</v>
      </c>
      <c r="D56" s="108" t="s">
        <v>56</v>
      </c>
      <c r="E56" s="94"/>
      <c r="F56" s="94"/>
      <c r="G56" s="109" t="s">
        <v>61</v>
      </c>
      <c r="H56" s="107"/>
      <c r="I56" s="109"/>
      <c r="J56" s="148"/>
      <c r="K56" s="110">
        <v>51.38</v>
      </c>
      <c r="L56" s="111">
        <v>51.38</v>
      </c>
      <c r="M56" s="112">
        <v>6</v>
      </c>
      <c r="N56" s="113">
        <v>0.001191898148148148</v>
      </c>
      <c r="O56" s="111">
        <v>10.298</v>
      </c>
      <c r="P56" s="112">
        <v>6</v>
      </c>
      <c r="Q56" s="113">
        <v>0.0018799768518518519</v>
      </c>
      <c r="R56" s="111">
        <v>54.143</v>
      </c>
      <c r="S56" s="112">
        <v>5</v>
      </c>
      <c r="T56" s="113">
        <v>0.00400787037037037</v>
      </c>
      <c r="U56" s="111">
        <v>57.713</v>
      </c>
      <c r="V56" s="112">
        <v>6</v>
      </c>
      <c r="W56" s="115"/>
      <c r="X56" s="94"/>
      <c r="Y56" s="6"/>
      <c r="Z56" s="6"/>
      <c r="AA56" s="25"/>
      <c r="AB56" s="23"/>
      <c r="AC56" s="23"/>
      <c r="AD56" s="30"/>
      <c r="AE56" s="30"/>
      <c r="AF56" s="30"/>
      <c r="AG56" s="13"/>
      <c r="AH56" s="29"/>
      <c r="AI56" s="26"/>
      <c r="AJ56" s="5"/>
      <c r="AK56" s="5"/>
      <c r="AL56" s="5"/>
      <c r="AM56" s="5"/>
    </row>
    <row r="57" spans="1:39" ht="15.75" customHeight="1">
      <c r="A57" s="6">
        <v>6</v>
      </c>
      <c r="B57" s="94">
        <v>344</v>
      </c>
      <c r="C57" s="107" t="s">
        <v>109</v>
      </c>
      <c r="D57" s="108" t="s">
        <v>56</v>
      </c>
      <c r="E57" s="154"/>
      <c r="F57" s="154"/>
      <c r="G57" s="155" t="s">
        <v>57</v>
      </c>
      <c r="H57" s="152"/>
      <c r="I57" s="155"/>
      <c r="J57" s="155"/>
      <c r="K57" s="110">
        <v>51.65</v>
      </c>
      <c r="L57" s="111">
        <v>51.65</v>
      </c>
      <c r="M57" s="112">
        <v>7</v>
      </c>
      <c r="N57" s="113">
        <v>0.0012053240740740742</v>
      </c>
      <c r="O57" s="111">
        <v>10.414</v>
      </c>
      <c r="P57" s="112">
        <v>7</v>
      </c>
      <c r="Q57" s="163">
        <v>0.001946527777777778</v>
      </c>
      <c r="R57" s="164">
        <v>56.06</v>
      </c>
      <c r="S57" s="165">
        <v>6</v>
      </c>
      <c r="T57" s="163">
        <v>0.0039193287037037035</v>
      </c>
      <c r="U57" s="164">
        <v>56.438</v>
      </c>
      <c r="V57" s="165">
        <v>5</v>
      </c>
      <c r="W57" s="115"/>
      <c r="X57" s="94"/>
      <c r="Y57" s="6"/>
      <c r="Z57" s="6"/>
      <c r="AA57" s="25"/>
      <c r="AB57" s="23"/>
      <c r="AC57" s="23"/>
      <c r="AD57" s="30"/>
      <c r="AE57" s="30"/>
      <c r="AF57" s="30"/>
      <c r="AG57" s="13"/>
      <c r="AH57" s="29"/>
      <c r="AI57" s="26"/>
      <c r="AJ57" s="5"/>
      <c r="AK57" s="5"/>
      <c r="AL57" s="5"/>
      <c r="AM57" s="5"/>
    </row>
    <row r="58" spans="1:39" ht="15.75" customHeight="1" thickBot="1">
      <c r="A58" s="40"/>
      <c r="B58" s="116">
        <v>308</v>
      </c>
      <c r="C58" s="117" t="s">
        <v>55</v>
      </c>
      <c r="D58" s="118" t="s">
        <v>56</v>
      </c>
      <c r="E58" s="116"/>
      <c r="F58" s="116"/>
      <c r="G58" s="119" t="s">
        <v>57</v>
      </c>
      <c r="H58" s="117"/>
      <c r="I58" s="119"/>
      <c r="J58" s="150"/>
      <c r="K58" s="120">
        <v>46.5</v>
      </c>
      <c r="L58" s="121">
        <v>46.5</v>
      </c>
      <c r="M58" s="122">
        <v>1</v>
      </c>
      <c r="N58" s="123">
        <v>0.001079976851851852</v>
      </c>
      <c r="O58" s="121">
        <v>9.331</v>
      </c>
      <c r="P58" s="122">
        <v>1</v>
      </c>
      <c r="Q58" s="21"/>
      <c r="R58" s="21"/>
      <c r="S58" s="21"/>
      <c r="T58" s="21"/>
      <c r="U58" s="21"/>
      <c r="V58" s="21"/>
      <c r="W58" s="125"/>
      <c r="X58" s="94"/>
      <c r="Y58" s="6"/>
      <c r="Z58" s="6"/>
      <c r="AA58" s="25"/>
      <c r="AB58" s="23"/>
      <c r="AC58" s="23"/>
      <c r="AD58" s="30"/>
      <c r="AE58" s="30"/>
      <c r="AF58" s="30"/>
      <c r="AG58" s="13"/>
      <c r="AH58" s="29"/>
      <c r="AI58" s="26"/>
      <c r="AJ58" s="5"/>
      <c r="AK58" s="5"/>
      <c r="AL58" s="5"/>
      <c r="AM58" s="5"/>
    </row>
    <row r="59" spans="1:39" ht="15.75" customHeight="1" thickTop="1">
      <c r="A59" s="6">
        <v>1</v>
      </c>
      <c r="B59" s="94">
        <v>306</v>
      </c>
      <c r="C59" s="107" t="s">
        <v>49</v>
      </c>
      <c r="D59" s="108" t="s">
        <v>47</v>
      </c>
      <c r="E59" s="94"/>
      <c r="F59" s="94"/>
      <c r="G59" s="109" t="s">
        <v>50</v>
      </c>
      <c r="H59" s="107"/>
      <c r="I59" s="109"/>
      <c r="J59" s="148"/>
      <c r="K59" s="110">
        <v>48.97</v>
      </c>
      <c r="L59" s="111">
        <v>48.97</v>
      </c>
      <c r="M59" s="112">
        <v>1</v>
      </c>
      <c r="N59" s="149">
        <v>0.0013450231481481481</v>
      </c>
      <c r="O59" s="139">
        <v>11.621</v>
      </c>
      <c r="P59" s="140">
        <v>1</v>
      </c>
      <c r="Q59" s="113">
        <v>0.0018123842592592592</v>
      </c>
      <c r="R59" s="111">
        <v>52.196</v>
      </c>
      <c r="S59" s="112">
        <v>1</v>
      </c>
      <c r="T59" s="149">
        <v>0.003918634259259259</v>
      </c>
      <c r="U59" s="139">
        <v>56.428</v>
      </c>
      <c r="V59" s="140">
        <v>1</v>
      </c>
      <c r="W59" s="115"/>
      <c r="X59" s="94"/>
      <c r="Y59" s="6"/>
      <c r="Z59" s="6"/>
      <c r="AA59" s="25"/>
      <c r="AB59" s="23"/>
      <c r="AC59" s="23"/>
      <c r="AD59" s="30"/>
      <c r="AE59" s="30"/>
      <c r="AF59" s="30"/>
      <c r="AG59" s="13"/>
      <c r="AH59" s="29"/>
      <c r="AI59" s="26"/>
      <c r="AJ59" s="5"/>
      <c r="AK59" s="5"/>
      <c r="AL59" s="5"/>
      <c r="AM59" s="5"/>
    </row>
    <row r="60" spans="1:39" ht="15.75" customHeight="1">
      <c r="A60" s="6">
        <v>2</v>
      </c>
      <c r="B60" s="94">
        <v>304</v>
      </c>
      <c r="C60" s="107" t="s">
        <v>46</v>
      </c>
      <c r="D60" s="108" t="s">
        <v>47</v>
      </c>
      <c r="E60" s="94"/>
      <c r="F60" s="94"/>
      <c r="G60" s="109" t="s">
        <v>48</v>
      </c>
      <c r="H60" s="107"/>
      <c r="I60" s="109"/>
      <c r="J60" s="109"/>
      <c r="K60" s="110">
        <v>59.37</v>
      </c>
      <c r="L60" s="111">
        <v>59.37</v>
      </c>
      <c r="M60" s="112">
        <v>2</v>
      </c>
      <c r="N60" s="113">
        <v>0.001443287037037037</v>
      </c>
      <c r="O60" s="111">
        <v>12.47</v>
      </c>
      <c r="P60" s="112">
        <v>2</v>
      </c>
      <c r="Q60" s="113">
        <v>0.0021873842592592596</v>
      </c>
      <c r="R60" s="111">
        <v>62.996</v>
      </c>
      <c r="S60" s="112">
        <v>2</v>
      </c>
      <c r="T60" s="113">
        <v>0.004581365740740741</v>
      </c>
      <c r="U60" s="111">
        <v>65.971</v>
      </c>
      <c r="V60" s="112">
        <v>3</v>
      </c>
      <c r="W60" s="115"/>
      <c r="X60" s="94"/>
      <c r="Y60" s="6"/>
      <c r="Z60" s="6"/>
      <c r="AA60" s="25"/>
      <c r="AB60" s="23"/>
      <c r="AC60" s="23"/>
      <c r="AD60" s="30"/>
      <c r="AE60" s="30"/>
      <c r="AF60" s="30"/>
      <c r="AG60" s="13"/>
      <c r="AH60" s="29"/>
      <c r="AI60" s="26"/>
      <c r="AJ60" s="5"/>
      <c r="AK60" s="5"/>
      <c r="AL60" s="5"/>
      <c r="AM60" s="5"/>
    </row>
    <row r="61" spans="1:39" ht="15.75" customHeight="1">
      <c r="A61" s="6">
        <v>3</v>
      </c>
      <c r="B61" s="94">
        <v>307</v>
      </c>
      <c r="C61" s="107" t="s">
        <v>53</v>
      </c>
      <c r="D61" s="108" t="s">
        <v>47</v>
      </c>
      <c r="E61" s="94"/>
      <c r="F61" s="94"/>
      <c r="G61" s="109" t="s">
        <v>54</v>
      </c>
      <c r="H61" s="107"/>
      <c r="I61" s="109"/>
      <c r="J61" s="148"/>
      <c r="K61" s="110">
        <v>60.48</v>
      </c>
      <c r="L61" s="111">
        <v>60.48</v>
      </c>
      <c r="M61" s="112">
        <v>3</v>
      </c>
      <c r="N61" s="163">
        <v>0.0014474537037037038</v>
      </c>
      <c r="O61" s="164">
        <v>12.506</v>
      </c>
      <c r="P61" s="165">
        <v>3</v>
      </c>
      <c r="Q61" s="113">
        <v>0.002199074074074074</v>
      </c>
      <c r="R61" s="111">
        <v>63.333</v>
      </c>
      <c r="S61" s="112">
        <v>3</v>
      </c>
      <c r="T61" s="170">
        <v>0.0045543981481481486</v>
      </c>
      <c r="U61" s="171">
        <v>65.583</v>
      </c>
      <c r="V61" s="172">
        <v>2</v>
      </c>
      <c r="W61" s="115"/>
      <c r="X61" s="94"/>
      <c r="Y61" s="6"/>
      <c r="Z61" s="6"/>
      <c r="AA61" s="25"/>
      <c r="AB61" s="23"/>
      <c r="AC61" s="23"/>
      <c r="AD61" s="30"/>
      <c r="AE61" s="30"/>
      <c r="AF61" s="30"/>
      <c r="AG61" s="13"/>
      <c r="AH61" s="29"/>
      <c r="AI61" s="26"/>
      <c r="AJ61" s="5"/>
      <c r="AK61" s="5"/>
      <c r="AL61" s="5"/>
      <c r="AM61" s="5"/>
    </row>
    <row r="62" spans="1:39" ht="15.75" customHeight="1" thickBot="1">
      <c r="A62" s="40"/>
      <c r="B62" s="116">
        <v>305</v>
      </c>
      <c r="C62" s="117" t="s">
        <v>51</v>
      </c>
      <c r="D62" s="118" t="s">
        <v>47</v>
      </c>
      <c r="E62" s="116"/>
      <c r="F62" s="116"/>
      <c r="G62" s="119" t="s">
        <v>52</v>
      </c>
      <c r="H62" s="117"/>
      <c r="I62" s="119"/>
      <c r="J62" s="150"/>
      <c r="K62" s="120">
        <v>90.06</v>
      </c>
      <c r="L62" s="121">
        <v>90.06</v>
      </c>
      <c r="M62" s="122">
        <v>4</v>
      </c>
      <c r="N62" s="21"/>
      <c r="O62" s="21"/>
      <c r="P62" s="21"/>
      <c r="Q62" s="151">
        <v>0.0022385416666666665</v>
      </c>
      <c r="R62" s="142">
        <v>64.47</v>
      </c>
      <c r="S62" s="143">
        <v>4</v>
      </c>
      <c r="T62" s="21"/>
      <c r="U62" s="21"/>
      <c r="V62" s="21"/>
      <c r="W62" s="125"/>
      <c r="X62" s="94"/>
      <c r="Y62" s="6"/>
      <c r="Z62" s="6"/>
      <c r="AA62" s="25"/>
      <c r="AB62" s="23"/>
      <c r="AC62" s="23"/>
      <c r="AD62" s="30"/>
      <c r="AE62" s="30"/>
      <c r="AF62" s="30"/>
      <c r="AG62" s="13"/>
      <c r="AH62" s="29"/>
      <c r="AI62" s="26"/>
      <c r="AJ62" s="5"/>
      <c r="AK62" s="5"/>
      <c r="AL62" s="5"/>
      <c r="AM62" s="5"/>
    </row>
    <row r="63" spans="1:39" ht="15.75" customHeight="1" thickTop="1">
      <c r="A63" s="6">
        <v>1</v>
      </c>
      <c r="B63" s="94">
        <v>301</v>
      </c>
      <c r="C63" s="107" t="s">
        <v>44</v>
      </c>
      <c r="D63" s="108" t="s">
        <v>42</v>
      </c>
      <c r="E63" s="94"/>
      <c r="F63" s="94"/>
      <c r="G63" s="109" t="s">
        <v>43</v>
      </c>
      <c r="H63" s="107"/>
      <c r="I63" s="109"/>
      <c r="J63" s="148"/>
      <c r="K63" s="110">
        <v>50.09</v>
      </c>
      <c r="L63" s="111">
        <v>50.09</v>
      </c>
      <c r="M63" s="112">
        <v>1</v>
      </c>
      <c r="N63" s="113">
        <v>0.0011916666666666668</v>
      </c>
      <c r="O63" s="111">
        <v>10.296</v>
      </c>
      <c r="P63" s="112">
        <v>1</v>
      </c>
      <c r="Q63" s="113">
        <v>0.0018049768518518517</v>
      </c>
      <c r="R63" s="111">
        <v>51.983</v>
      </c>
      <c r="S63" s="112">
        <v>1</v>
      </c>
      <c r="T63" s="149">
        <v>0.003918981481481482</v>
      </c>
      <c r="U63" s="139">
        <v>56.433</v>
      </c>
      <c r="V63" s="140">
        <v>1</v>
      </c>
      <c r="W63" s="115"/>
      <c r="X63" s="94"/>
      <c r="Y63" s="6"/>
      <c r="Z63" s="6"/>
      <c r="AA63" s="25"/>
      <c r="AB63" s="23"/>
      <c r="AC63" s="23"/>
      <c r="AD63" s="30"/>
      <c r="AE63" s="30"/>
      <c r="AF63" s="30"/>
      <c r="AG63" s="13"/>
      <c r="AH63" s="29"/>
      <c r="AI63" s="26"/>
      <c r="AJ63" s="5"/>
      <c r="AK63" s="5"/>
      <c r="AL63" s="5"/>
      <c r="AM63" s="5"/>
    </row>
    <row r="64" spans="1:39" ht="15.75" customHeight="1">
      <c r="A64" s="6">
        <v>2</v>
      </c>
      <c r="B64" s="94">
        <v>303</v>
      </c>
      <c r="C64" s="107" t="s">
        <v>45</v>
      </c>
      <c r="D64" s="108" t="s">
        <v>42</v>
      </c>
      <c r="E64" s="94"/>
      <c r="F64" s="94"/>
      <c r="G64" s="109" t="s">
        <v>43</v>
      </c>
      <c r="H64" s="107"/>
      <c r="I64" s="109"/>
      <c r="J64" s="148"/>
      <c r="K64" s="110">
        <v>54.89</v>
      </c>
      <c r="L64" s="111">
        <v>54.89</v>
      </c>
      <c r="M64" s="112">
        <v>2</v>
      </c>
      <c r="N64" s="113">
        <v>0.0012626157407407408</v>
      </c>
      <c r="O64" s="111">
        <v>10.909</v>
      </c>
      <c r="P64" s="112">
        <v>2</v>
      </c>
      <c r="Q64" s="113">
        <v>0.00194537037037037</v>
      </c>
      <c r="R64" s="111">
        <v>56.026</v>
      </c>
      <c r="S64" s="112">
        <v>2</v>
      </c>
      <c r="T64" s="149">
        <v>0.003970833333333333</v>
      </c>
      <c r="U64" s="139">
        <v>57.18</v>
      </c>
      <c r="V64" s="140">
        <v>2</v>
      </c>
      <c r="W64" s="115"/>
      <c r="X64" s="94"/>
      <c r="Y64" s="6"/>
      <c r="Z64" s="6"/>
      <c r="AA64" s="25"/>
      <c r="AB64" s="23"/>
      <c r="AC64" s="23"/>
      <c r="AD64" s="30"/>
      <c r="AE64" s="30"/>
      <c r="AF64" s="30"/>
      <c r="AG64" s="13"/>
      <c r="AH64" s="29"/>
      <c r="AI64" s="26"/>
      <c r="AJ64" s="5"/>
      <c r="AK64" s="5"/>
      <c r="AL64" s="5"/>
      <c r="AM64" s="5"/>
    </row>
    <row r="65" spans="1:39" ht="15.75" customHeight="1">
      <c r="A65" s="6">
        <v>3</v>
      </c>
      <c r="B65" s="94">
        <v>302</v>
      </c>
      <c r="C65" s="107" t="s">
        <v>41</v>
      </c>
      <c r="D65" s="108" t="s">
        <v>42</v>
      </c>
      <c r="E65" s="94"/>
      <c r="F65" s="94"/>
      <c r="G65" s="109" t="s">
        <v>43</v>
      </c>
      <c r="H65" s="107"/>
      <c r="I65" s="109"/>
      <c r="J65" s="148"/>
      <c r="K65" s="110">
        <v>57.93</v>
      </c>
      <c r="L65" s="111">
        <v>57.93</v>
      </c>
      <c r="M65" s="112">
        <v>3</v>
      </c>
      <c r="N65" s="149">
        <v>0.0013895833333333334</v>
      </c>
      <c r="O65" s="139">
        <v>12.006</v>
      </c>
      <c r="P65" s="140">
        <v>3</v>
      </c>
      <c r="Q65" s="149">
        <v>0.0021530092592592595</v>
      </c>
      <c r="R65" s="139">
        <v>62.006</v>
      </c>
      <c r="S65" s="140">
        <v>3</v>
      </c>
      <c r="T65" s="149">
        <v>0.004563657407407408</v>
      </c>
      <c r="U65" s="139">
        <v>65.716</v>
      </c>
      <c r="V65" s="140">
        <v>3</v>
      </c>
      <c r="W65" s="115"/>
      <c r="X65" s="94"/>
      <c r="Y65" s="6"/>
      <c r="Z65" s="6"/>
      <c r="AA65" s="25"/>
      <c r="AB65" s="23"/>
      <c r="AC65" s="23"/>
      <c r="AD65" s="30"/>
      <c r="AE65" s="30"/>
      <c r="AF65" s="30"/>
      <c r="AG65" s="13"/>
      <c r="AH65" s="29"/>
      <c r="AI65" s="26"/>
      <c r="AJ65" s="5"/>
      <c r="AK65" s="5"/>
      <c r="AL65" s="5"/>
      <c r="AM65" s="5"/>
    </row>
    <row r="66" spans="1:39" ht="15.75" customHeight="1">
      <c r="A66" s="6">
        <v>4</v>
      </c>
      <c r="B66" s="94">
        <v>346</v>
      </c>
      <c r="C66" s="152" t="s">
        <v>111</v>
      </c>
      <c r="D66" s="153" t="s">
        <v>42</v>
      </c>
      <c r="E66" s="154"/>
      <c r="F66" s="154"/>
      <c r="G66" s="155" t="s">
        <v>112</v>
      </c>
      <c r="H66" s="152"/>
      <c r="I66" s="155"/>
      <c r="J66" s="155"/>
      <c r="K66" s="110">
        <v>63.52</v>
      </c>
      <c r="L66" s="111">
        <v>63.52</v>
      </c>
      <c r="M66" s="112">
        <v>4</v>
      </c>
      <c r="N66" s="113">
        <v>0.0015030092592592595</v>
      </c>
      <c r="O66" s="111">
        <v>12.986</v>
      </c>
      <c r="P66" s="112">
        <v>4</v>
      </c>
      <c r="Q66" s="113">
        <v>0.0022998842592592593</v>
      </c>
      <c r="R66" s="111">
        <v>66.236</v>
      </c>
      <c r="S66" s="112">
        <v>4</v>
      </c>
      <c r="T66" s="149">
        <v>0.004571296296296296</v>
      </c>
      <c r="U66" s="139">
        <v>65.826</v>
      </c>
      <c r="V66" s="140">
        <v>4</v>
      </c>
      <c r="W66" s="115"/>
      <c r="X66" s="94"/>
      <c r="Y66" s="6"/>
      <c r="Z66" s="6"/>
      <c r="AA66" s="25"/>
      <c r="AB66" s="23"/>
      <c r="AC66" s="23"/>
      <c r="AD66" s="30"/>
      <c r="AE66" s="30"/>
      <c r="AF66" s="30"/>
      <c r="AG66" s="13"/>
      <c r="AH66" s="29"/>
      <c r="AI66" s="26"/>
      <c r="AJ66" s="5"/>
      <c r="AK66" s="5"/>
      <c r="AL66" s="5"/>
      <c r="AM66" s="5"/>
    </row>
    <row r="67" spans="1:39" ht="6" customHeight="1" thickBot="1">
      <c r="A67" s="40"/>
      <c r="B67" s="116"/>
      <c r="C67" s="158"/>
      <c r="D67" s="159"/>
      <c r="E67" s="160"/>
      <c r="F67" s="160"/>
      <c r="G67" s="161"/>
      <c r="H67" s="158"/>
      <c r="I67" s="161"/>
      <c r="J67" s="162"/>
      <c r="K67" s="120"/>
      <c r="L67" s="121"/>
      <c r="M67" s="122"/>
      <c r="N67" s="123"/>
      <c r="O67" s="121"/>
      <c r="P67" s="122"/>
      <c r="Q67" s="123"/>
      <c r="R67" s="121"/>
      <c r="S67" s="122"/>
      <c r="T67" s="151"/>
      <c r="U67" s="142"/>
      <c r="V67" s="143"/>
      <c r="W67" s="125"/>
      <c r="X67" s="94"/>
      <c r="Y67" s="6"/>
      <c r="Z67" s="6"/>
      <c r="AA67" s="25"/>
      <c r="AB67" s="23"/>
      <c r="AC67" s="23"/>
      <c r="AD67" s="30"/>
      <c r="AE67" s="30"/>
      <c r="AF67" s="30"/>
      <c r="AG67" s="13"/>
      <c r="AH67" s="29"/>
      <c r="AI67" s="26"/>
      <c r="AJ67" s="5"/>
      <c r="AK67" s="5"/>
      <c r="AL67" s="5"/>
      <c r="AM67" s="5"/>
    </row>
    <row r="68" spans="1:39" ht="7.5" customHeight="1" thickBot="1" thickTop="1">
      <c r="A68" s="40"/>
      <c r="B68" s="41"/>
      <c r="C68" s="42"/>
      <c r="D68" s="43"/>
      <c r="E68" s="44"/>
      <c r="F68" s="44"/>
      <c r="G68" s="45"/>
      <c r="H68" s="42"/>
      <c r="I68" s="45"/>
      <c r="J68" s="47"/>
      <c r="K68" s="145"/>
      <c r="L68" s="49"/>
      <c r="M68" s="50"/>
      <c r="N68" s="147"/>
      <c r="O68" s="49"/>
      <c r="P68" s="50"/>
      <c r="Q68" s="147"/>
      <c r="R68" s="49"/>
      <c r="S68" s="50"/>
      <c r="T68" s="147"/>
      <c r="U68" s="49"/>
      <c r="V68" s="50"/>
      <c r="W68" s="146"/>
      <c r="X68" s="41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3.5" thickTop="1">
      <c r="A69" s="5"/>
      <c r="B69" s="4"/>
      <c r="C69" s="5"/>
      <c r="D69" s="5"/>
      <c r="E69" s="5"/>
      <c r="F69" s="5"/>
      <c r="G69" s="5"/>
      <c r="H69" s="5"/>
      <c r="I69" s="5"/>
      <c r="J69" s="5"/>
      <c r="K69" s="4"/>
      <c r="L69" s="4"/>
      <c r="M69" s="4"/>
      <c r="N69" s="4"/>
      <c r="O69" s="4"/>
      <c r="P69" s="4"/>
      <c r="Q69" s="4"/>
      <c r="R69" s="4"/>
      <c r="S69" s="4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2.75">
      <c r="A70" s="5"/>
      <c r="B70" s="4"/>
      <c r="C70" s="5"/>
      <c r="D70" s="5"/>
      <c r="E70" s="5"/>
      <c r="F70" s="5"/>
      <c r="G70" s="5"/>
      <c r="H70" s="5"/>
      <c r="I70" s="5"/>
      <c r="J70" s="5"/>
      <c r="K70" s="4"/>
      <c r="L70" s="4"/>
      <c r="M70" s="4"/>
      <c r="N70" s="4"/>
      <c r="O70" s="4"/>
      <c r="P70" s="4"/>
      <c r="Q70" s="4"/>
      <c r="R70" s="4"/>
      <c r="S70" s="4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2.75">
      <c r="A71" s="5"/>
      <c r="B71" s="4"/>
      <c r="C71" s="5"/>
      <c r="D71" s="5"/>
      <c r="E71" s="5"/>
      <c r="F71" s="5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2.75">
      <c r="A72" s="5"/>
      <c r="B72" s="4"/>
      <c r="C72" s="5"/>
      <c r="D72" s="5"/>
      <c r="E72" s="5"/>
      <c r="F72" s="5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2.75" customHeight="1">
      <c r="A73" s="5"/>
      <c r="B73" s="4"/>
      <c r="C73" s="5"/>
      <c r="D73" s="5"/>
      <c r="E73" s="5"/>
      <c r="F73" s="5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2.75">
      <c r="A74" s="5"/>
      <c r="B74" s="4"/>
      <c r="C74" s="5"/>
      <c r="D74" s="5"/>
      <c r="E74" s="5"/>
      <c r="F74" s="5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2.75">
      <c r="A75" s="5"/>
      <c r="B75" s="4"/>
      <c r="C75" s="5"/>
      <c r="D75" s="5"/>
      <c r="E75" s="5"/>
      <c r="F75" s="5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2.75">
      <c r="A76" s="5"/>
      <c r="B76" s="4"/>
      <c r="C76" s="5"/>
      <c r="D76" s="5"/>
      <c r="E76" s="5"/>
      <c r="F76" s="5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2.75">
      <c r="A77" s="5"/>
      <c r="B77" s="4"/>
      <c r="C77" s="5"/>
      <c r="D77" s="5"/>
      <c r="E77" s="5"/>
      <c r="F77" s="5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2.75" customHeight="1">
      <c r="A78" s="5"/>
      <c r="B78" s="4"/>
      <c r="C78" s="5"/>
      <c r="D78" s="5"/>
      <c r="E78" s="5"/>
      <c r="F78" s="5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.75">
      <c r="A79" s="5"/>
      <c r="B79" s="4"/>
      <c r="C79" s="5"/>
      <c r="D79" s="5"/>
      <c r="E79" s="5"/>
      <c r="F79" s="5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2.75">
      <c r="A80" s="5"/>
      <c r="B80" s="4"/>
      <c r="C80" s="5"/>
      <c r="D80" s="5"/>
      <c r="E80" s="5"/>
      <c r="F80" s="5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2.75">
      <c r="A81" s="5"/>
      <c r="B81" s="4"/>
      <c r="C81" s="5"/>
      <c r="D81" s="5"/>
      <c r="E81" s="5"/>
      <c r="F81" s="5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19" ht="12.75">
      <c r="A82" s="5"/>
      <c r="B82" s="4"/>
      <c r="C82" s="5"/>
      <c r="D82" s="5"/>
      <c r="E82" s="5"/>
      <c r="F82" s="5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</row>
    <row r="83" spans="1:19" ht="12.75" customHeight="1">
      <c r="A83" s="5"/>
      <c r="B83" s="4"/>
      <c r="C83" s="5"/>
      <c r="D83" s="5"/>
      <c r="E83" s="5"/>
      <c r="F83" s="5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5"/>
      <c r="B84" s="4"/>
      <c r="C84" s="5"/>
      <c r="D84" s="5"/>
      <c r="E84" s="5"/>
      <c r="F84" s="5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5"/>
      <c r="B85" s="4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5"/>
      <c r="B86" s="4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5"/>
      <c r="B87" s="4"/>
      <c r="C87" s="5"/>
      <c r="D87" s="5"/>
      <c r="E87" s="5"/>
      <c r="F87" s="5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</row>
    <row r="88" spans="1:19" ht="12.75" customHeight="1">
      <c r="A88" s="5"/>
      <c r="B88" s="4"/>
      <c r="C88" s="5"/>
      <c r="D88" s="5"/>
      <c r="E88" s="5"/>
      <c r="F88" s="5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5"/>
      <c r="B89" s="4"/>
      <c r="C89" s="5"/>
      <c r="D89" s="5"/>
      <c r="E89" s="5"/>
      <c r="F89" s="5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</row>
    <row r="93" spans="1:19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</row>
    <row r="98" spans="1:19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</sheetData>
  <sheetProtection/>
  <mergeCells count="6">
    <mergeCell ref="C5:H5"/>
    <mergeCell ref="C19:H19"/>
    <mergeCell ref="A1:W1"/>
    <mergeCell ref="A2:W2"/>
    <mergeCell ref="A3:E3"/>
    <mergeCell ref="K3:W3"/>
  </mergeCells>
  <printOptions/>
  <pageMargins left="0.5905511811023623" right="0.3937007874015748" top="0.3937007874015748" bottom="0.3937007874015748" header="0.5118110236220472" footer="0.8267716535433072"/>
  <pageSetup horizontalDpi="600" verticalDpi="600" orientation="landscape" paperSize="9" r:id="rId2"/>
  <rowBreaks count="2" manualBreakCount="2">
    <brk id="18" max="22" man="1"/>
    <brk id="40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10</v>
      </c>
      <c r="B1" t="s">
        <v>11</v>
      </c>
      <c r="C1" s="53" t="s">
        <v>36</v>
      </c>
    </row>
    <row r="2" spans="2:3" ht="12.75">
      <c r="B2" t="s">
        <v>12</v>
      </c>
      <c r="C2" s="53" t="s">
        <v>37</v>
      </c>
    </row>
    <row r="3" spans="1:3" ht="12.75">
      <c r="A3" t="s">
        <v>13</v>
      </c>
      <c r="B3" t="s">
        <v>14</v>
      </c>
      <c r="C3" s="53" t="s">
        <v>38</v>
      </c>
    </row>
    <row r="4" spans="2:3" ht="12.75">
      <c r="B4" t="s">
        <v>15</v>
      </c>
      <c r="C4" s="53" t="s">
        <v>39</v>
      </c>
    </row>
    <row r="5" spans="2:3" ht="12.75">
      <c r="B5" t="s">
        <v>16</v>
      </c>
      <c r="C5" s="53" t="s">
        <v>40</v>
      </c>
    </row>
    <row r="6" spans="2:3" ht="12.75">
      <c r="B6" t="s">
        <v>17</v>
      </c>
      <c r="C6" s="53" t="s">
        <v>32</v>
      </c>
    </row>
    <row r="7" spans="1:3" ht="12.75">
      <c r="A7" s="53" t="s">
        <v>18</v>
      </c>
      <c r="B7" s="53" t="s">
        <v>19</v>
      </c>
      <c r="C7" s="53" t="s">
        <v>113</v>
      </c>
    </row>
    <row r="8" spans="2:3" ht="12.75">
      <c r="B8" s="53" t="s">
        <v>20</v>
      </c>
      <c r="C8" s="53" t="s">
        <v>114</v>
      </c>
    </row>
    <row r="9" spans="1:3" ht="12.75">
      <c r="A9" s="53" t="s">
        <v>21</v>
      </c>
      <c r="B9" s="55" t="s">
        <v>22</v>
      </c>
      <c r="C9" s="53" t="s">
        <v>8</v>
      </c>
    </row>
    <row r="10" spans="2:3" ht="12.75">
      <c r="B10" s="55" t="s">
        <v>23</v>
      </c>
      <c r="C10" s="53" t="s">
        <v>26</v>
      </c>
    </row>
    <row r="11" spans="2:3" ht="12.75">
      <c r="B11" s="55" t="s">
        <v>24</v>
      </c>
      <c r="C11" s="53" t="s">
        <v>30</v>
      </c>
    </row>
    <row r="12" spans="2:3" ht="12.75">
      <c r="B12" s="55" t="s">
        <v>25</v>
      </c>
      <c r="C12" s="53" t="s">
        <v>29</v>
      </c>
    </row>
    <row r="13" spans="2:3" ht="12.75">
      <c r="B13" s="55" t="s">
        <v>22</v>
      </c>
      <c r="C13" s="53" t="s">
        <v>6</v>
      </c>
    </row>
    <row r="14" spans="2:3" ht="12.75">
      <c r="B14" s="55" t="s">
        <v>23</v>
      </c>
      <c r="C14" s="53" t="s">
        <v>27</v>
      </c>
    </row>
    <row r="15" spans="2:3" ht="12.75">
      <c r="B15" s="55" t="s">
        <v>24</v>
      </c>
      <c r="C15" s="53" t="s">
        <v>31</v>
      </c>
    </row>
    <row r="16" spans="2:3" ht="12.75">
      <c r="B16" s="55" t="s">
        <v>25</v>
      </c>
      <c r="C16" s="5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2012-12-09T14:40:58Z</cp:lastPrinted>
  <dcterms:created xsi:type="dcterms:W3CDTF">1996-10-08T23:32:33Z</dcterms:created>
  <dcterms:modified xsi:type="dcterms:W3CDTF">2012-12-10T09:31:01Z</dcterms:modified>
  <cp:category/>
  <cp:version/>
  <cp:contentType/>
  <cp:contentStatus/>
</cp:coreProperties>
</file>